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 по категориям\"/>
    </mc:Choice>
  </mc:AlternateContent>
  <bookViews>
    <workbookView xWindow="0" yWindow="0" windowWidth="28800" windowHeight="12315"/>
  </bookViews>
  <sheets>
    <sheet name="ОВЗ (5-11 кл)" sheetId="1" r:id="rId1"/>
  </sheets>
  <definedNames>
    <definedName name="_xlnm.Print_Area" localSheetId="0">'ОВЗ (5-11 кл)'!$A$1:$H$150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1" l="1"/>
  <c r="F147" i="1"/>
  <c r="E147" i="1"/>
  <c r="D147" i="1"/>
  <c r="C147" i="1"/>
  <c r="G139" i="1"/>
  <c r="G148" i="1" s="1"/>
  <c r="F139" i="1"/>
  <c r="F148" i="1" s="1"/>
  <c r="E139" i="1"/>
  <c r="E148" i="1" s="1"/>
  <c r="D139" i="1"/>
  <c r="D148" i="1" s="1"/>
  <c r="C139" i="1"/>
  <c r="F133" i="1"/>
  <c r="G132" i="1"/>
  <c r="F132" i="1"/>
  <c r="E132" i="1"/>
  <c r="D132" i="1"/>
  <c r="C132" i="1"/>
  <c r="G124" i="1"/>
  <c r="G133" i="1" s="1"/>
  <c r="F124" i="1"/>
  <c r="E124" i="1"/>
  <c r="E133" i="1" s="1"/>
  <c r="D124" i="1"/>
  <c r="D133" i="1" s="1"/>
  <c r="C124" i="1"/>
  <c r="D118" i="1"/>
  <c r="G117" i="1"/>
  <c r="F117" i="1"/>
  <c r="E117" i="1"/>
  <c r="D117" i="1"/>
  <c r="C117" i="1"/>
  <c r="G110" i="1"/>
  <c r="G118" i="1" s="1"/>
  <c r="F110" i="1"/>
  <c r="F118" i="1" s="1"/>
  <c r="E110" i="1"/>
  <c r="E118" i="1" s="1"/>
  <c r="D110" i="1"/>
  <c r="C110" i="1"/>
  <c r="G103" i="1"/>
  <c r="F103" i="1"/>
  <c r="E103" i="1"/>
  <c r="D103" i="1"/>
  <c r="C103" i="1"/>
  <c r="G96" i="1"/>
  <c r="G104" i="1" s="1"/>
  <c r="F96" i="1"/>
  <c r="F104" i="1" s="1"/>
  <c r="E96" i="1"/>
  <c r="E104" i="1" s="1"/>
  <c r="D96" i="1"/>
  <c r="D104" i="1" s="1"/>
  <c r="C96" i="1"/>
  <c r="G89" i="1"/>
  <c r="F89" i="1"/>
  <c r="E89" i="1"/>
  <c r="D89" i="1"/>
  <c r="C89" i="1"/>
  <c r="G83" i="1"/>
  <c r="G90" i="1" s="1"/>
  <c r="F83" i="1"/>
  <c r="F90" i="1" s="1"/>
  <c r="E83" i="1"/>
  <c r="E90" i="1" s="1"/>
  <c r="D83" i="1"/>
  <c r="D90" i="1" s="1"/>
  <c r="C83" i="1"/>
  <c r="F77" i="1"/>
  <c r="G76" i="1"/>
  <c r="F76" i="1"/>
  <c r="E76" i="1"/>
  <c r="D76" i="1"/>
  <c r="C76" i="1"/>
  <c r="G69" i="1"/>
  <c r="G77" i="1" s="1"/>
  <c r="F69" i="1"/>
  <c r="E69" i="1"/>
  <c r="E77" i="1" s="1"/>
  <c r="D69" i="1"/>
  <c r="D77" i="1" s="1"/>
  <c r="C69" i="1"/>
  <c r="D63" i="1"/>
  <c r="G62" i="1"/>
  <c r="F62" i="1"/>
  <c r="E62" i="1"/>
  <c r="D62" i="1"/>
  <c r="C62" i="1"/>
  <c r="G55" i="1"/>
  <c r="G63" i="1" s="1"/>
  <c r="F55" i="1"/>
  <c r="F63" i="1" s="1"/>
  <c r="E55" i="1"/>
  <c r="E63" i="1" s="1"/>
  <c r="D55" i="1"/>
  <c r="C55" i="1"/>
  <c r="G48" i="1"/>
  <c r="F48" i="1"/>
  <c r="E48" i="1"/>
  <c r="D48" i="1"/>
  <c r="C48" i="1"/>
  <c r="G41" i="1"/>
  <c r="G49" i="1" s="1"/>
  <c r="F41" i="1"/>
  <c r="F49" i="1" s="1"/>
  <c r="E41" i="1"/>
  <c r="E49" i="1" s="1"/>
  <c r="D41" i="1"/>
  <c r="D49" i="1" s="1"/>
  <c r="C41" i="1"/>
  <c r="G34" i="1"/>
  <c r="F34" i="1"/>
  <c r="E34" i="1"/>
  <c r="D34" i="1"/>
  <c r="C34" i="1"/>
  <c r="G27" i="1"/>
  <c r="G35" i="1" s="1"/>
  <c r="F27" i="1"/>
  <c r="F35" i="1" s="1"/>
  <c r="E27" i="1"/>
  <c r="E35" i="1" s="1"/>
  <c r="D27" i="1"/>
  <c r="D35" i="1" s="1"/>
  <c r="C27" i="1"/>
  <c r="F21" i="1"/>
  <c r="G20" i="1"/>
  <c r="F20" i="1"/>
  <c r="E20" i="1"/>
  <c r="D20" i="1"/>
  <c r="C20" i="1"/>
  <c r="G14" i="1"/>
  <c r="G21" i="1" s="1"/>
  <c r="F14" i="1"/>
  <c r="E14" i="1"/>
  <c r="E21" i="1" s="1"/>
  <c r="D14" i="1"/>
  <c r="D21" i="1" s="1"/>
  <c r="C14" i="1"/>
  <c r="D149" i="1" l="1"/>
  <c r="D150" i="1" s="1"/>
  <c r="E149" i="1"/>
  <c r="E150" i="1" s="1"/>
  <c r="F149" i="1"/>
  <c r="F150" i="1" s="1"/>
  <c r="G149" i="1"/>
  <c r="G150" i="1" s="1"/>
</calcChain>
</file>

<file path=xl/sharedStrings.xml><?xml version="1.0" encoding="utf-8"?>
<sst xmlns="http://schemas.openxmlformats.org/spreadsheetml/2006/main" count="260" uniqueCount="120">
  <si>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</si>
  <si>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</si>
  <si>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</si>
  <si>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</si>
  <si>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</si>
  <si>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</si>
  <si>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</si>
  <si>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</si>
  <si>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</si>
  <si>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</si>
  <si>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</si>
  <si>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 xml:space="preserve">Примерное десятидневное меню для организации бесплатного горячего питания обучающихся с ограниченными возможностями здоровья с 12 лет и старше (5-11 классов)  на зимне-весенний период  в МБОУ СОШ № 17 г. Азова 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</si>
  <si>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</si>
  <si>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</si>
  <si>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</si>
  <si>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</si>
  <si>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</si>
  <si>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</si>
  <si>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</si>
  <si>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</si>
  <si>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</si>
  <si>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 день</t>
  </si>
  <si>
    <t xml:space="preserve">завтрак </t>
  </si>
  <si>
    <t>Каша вязкая молочная пшеничная</t>
  </si>
  <si>
    <t>54-13к/2022</t>
  </si>
  <si>
    <t>Бутерброд с сыром</t>
  </si>
  <si>
    <t>3/2004</t>
  </si>
  <si>
    <t>Чай с сахаром и лимоном</t>
  </si>
  <si>
    <t>54-3гн/2022</t>
  </si>
  <si>
    <t xml:space="preserve">Яблоко </t>
  </si>
  <si>
    <t>обед</t>
  </si>
  <si>
    <t>Суп-лапша домашняя</t>
  </si>
  <si>
    <t>139/1994</t>
  </si>
  <si>
    <t xml:space="preserve">Плов из птицы </t>
  </si>
  <si>
    <t>54-12м/2022</t>
  </si>
  <si>
    <t>Огурцы соленые</t>
  </si>
  <si>
    <t>т.24/1994</t>
  </si>
  <si>
    <t>Хлеб пшеничный</t>
  </si>
  <si>
    <t>пром.</t>
  </si>
  <si>
    <t>Итого:</t>
  </si>
  <si>
    <t>2 день</t>
  </si>
  <si>
    <t>Каша жидкая молочная рисовая</t>
  </si>
  <si>
    <t>54-25.1к/2022</t>
  </si>
  <si>
    <t>Печенье</t>
  </si>
  <si>
    <t>Какао с молоком</t>
  </si>
  <si>
    <t>54-21гн/2022</t>
  </si>
  <si>
    <t>Суп гороховый</t>
  </si>
  <si>
    <t>54-8с/2022</t>
  </si>
  <si>
    <t>Тефтели</t>
  </si>
  <si>
    <t>54-23м</t>
  </si>
  <si>
    <t xml:space="preserve">Макароны отварные </t>
  </si>
  <si>
    <t>54-1г/2022</t>
  </si>
  <si>
    <t>кукуруза консервированная</t>
  </si>
  <si>
    <t>54-21з/2022</t>
  </si>
  <si>
    <t>Кофейный напиток</t>
  </si>
  <si>
    <t>54-23гн/2022</t>
  </si>
  <si>
    <t>3день</t>
  </si>
  <si>
    <t>Запеканка из творога со сметаной</t>
  </si>
  <si>
    <t>54-1т/2022</t>
  </si>
  <si>
    <t>Хлеб бородинский</t>
  </si>
  <si>
    <t>Чай с сахаром</t>
  </si>
  <si>
    <t>54-2гн/2022</t>
  </si>
  <si>
    <t>Борщ с капустой и картофелем</t>
  </si>
  <si>
    <t>54-2с/2022</t>
  </si>
  <si>
    <t>Курица запеченная</t>
  </si>
  <si>
    <t>494/2004</t>
  </si>
  <si>
    <t>Винегрет</t>
  </si>
  <si>
    <t>54-16з/2022</t>
  </si>
  <si>
    <t>Каша ячневая рассыпчатая</t>
  </si>
  <si>
    <t>т.4,28/1994</t>
  </si>
  <si>
    <t>4 день</t>
  </si>
  <si>
    <t>Каша вязкая молочная кукурузная</t>
  </si>
  <si>
    <t>54-2к/2022</t>
  </si>
  <si>
    <t>Суп картофельный с крупой (с рисом)</t>
  </si>
  <si>
    <t>54-11с/2022</t>
  </si>
  <si>
    <t>Котлета куриная</t>
  </si>
  <si>
    <t>54-5м/2022</t>
  </si>
  <si>
    <t>Каша гречневая рассыпчатая</t>
  </si>
  <si>
    <t>54-4г/2022</t>
  </si>
  <si>
    <t>5 день</t>
  </si>
  <si>
    <t>Каша вязкая молочная овсяная</t>
  </si>
  <si>
    <t>54-9к/2022</t>
  </si>
  <si>
    <t>Мучные кондитерские изделия</t>
  </si>
  <si>
    <t xml:space="preserve">Кофейный напиток </t>
  </si>
  <si>
    <t>Рассольник Ленинградский</t>
  </si>
  <si>
    <t>54-3с/2022</t>
  </si>
  <si>
    <t>Рыба припущенная с овощами</t>
  </si>
  <si>
    <t>54-11р/2022</t>
  </si>
  <si>
    <t>Пюре картофельное</t>
  </si>
  <si>
    <t>54-11г/2022</t>
  </si>
  <si>
    <t>Икра свекольная</t>
  </si>
  <si>
    <t>54-15з/2022</t>
  </si>
  <si>
    <t>Компот из смеси сухофруктов</t>
  </si>
  <si>
    <t>54-1хн/2022</t>
  </si>
  <si>
    <t>6 день</t>
  </si>
  <si>
    <t>Горошек консервированный</t>
  </si>
  <si>
    <t>54-20з/2022</t>
  </si>
  <si>
    <t>7 день</t>
  </si>
  <si>
    <t>Птица тушенная</t>
  </si>
  <si>
    <t>Кисель из фруктов</t>
  </si>
  <si>
    <t>54-22хн/2022</t>
  </si>
  <si>
    <t>8день</t>
  </si>
  <si>
    <t>Мясо тушеное</t>
  </si>
  <si>
    <t>390/1994</t>
  </si>
  <si>
    <t>Икра кабачковая</t>
  </si>
  <si>
    <t>54-24з/2022</t>
  </si>
  <si>
    <t>9 день</t>
  </si>
  <si>
    <t>Суп картофельный с макаронными  изделиями</t>
  </si>
  <si>
    <t>54-7с/2022</t>
  </si>
  <si>
    <t>462/2004</t>
  </si>
  <si>
    <t>Каша пшеничная рассыпчатая</t>
  </si>
  <si>
    <t>257/1994</t>
  </si>
  <si>
    <t>Капуста квашеная</t>
  </si>
  <si>
    <t>Хлеб ржаной</t>
  </si>
  <si>
    <t>10 день</t>
  </si>
  <si>
    <t>Котлета рыбная</t>
  </si>
  <si>
    <t>388/2004</t>
  </si>
  <si>
    <t xml:space="preserve">54-15з/2022 </t>
  </si>
  <si>
    <t>Итого за 10 дней: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</si>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</sst>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10" fillId="2" borderId="2" xfId="0" applyFont="1" applyFill="1" applyBorder="1" applyAlignment="1">
      <alignment vertical="top"/>
    </xf>
    <xf numFmtId="2" fontId="10" fillId="2" borderId="2" xfId="0" applyNumberFormat="1" applyFont="1" applyFill="1" applyBorder="1" applyAlignment="1">
      <alignment vertical="top"/>
    </xf>
    <xf numFmtId="164" fontId="10" fillId="2" borderId="2" xfId="0" applyNumberFormat="1" applyFont="1" applyFill="1" applyBorder="1" applyAlignment="1">
      <alignment horizontal="center" vertical="top"/>
    </xf>
    <xf numFmtId="0" fontId="5" fillId="2" borderId="0" xfId="0" applyFont="1" applyFill="1"/>
    <xf numFmtId="0" fontId="5" fillId="2" borderId="5" xfId="0" applyFont="1" applyFill="1" applyBorder="1"/>
    <xf numFmtId="0" fontId="5" fillId="0" borderId="3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49" fontId="10" fillId="0" borderId="7" xfId="0" applyNumberFormat="1" applyFont="1" applyFill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vertical="top"/>
    </xf>
    <xf numFmtId="0" fontId="5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2" fontId="0" fillId="0" borderId="0" xfId="0" applyNumberFormat="1"/>
    <xf numFmtId="0" fontId="5" fillId="0" borderId="6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1" fontId="1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1" fontId="11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12" fillId="0" borderId="8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/>
    <xf numFmtId="0" fontId="9" fillId="0" borderId="2" xfId="0" applyFont="1" applyBorder="1" applyAlignment="1">
      <alignment vertical="top"/>
    </xf>
    <xf numFmtId="0" fontId="13" fillId="0" borderId="0" xfId="0" applyFont="1"/>
    <xf numFmtId="0" fontId="10" fillId="0" borderId="2" xfId="0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5" xfId="0" applyNumberFormat="1" applyFont="1" applyBorder="1" applyAlignment="1">
      <alignment horizontal="center" vertical="top"/>
    </xf>
    <xf numFmtId="2" fontId="14" fillId="0" borderId="2" xfId="0" applyNumberFormat="1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1" fontId="9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vertical="top"/>
    </xf>
    <xf numFmtId="2" fontId="10" fillId="3" borderId="2" xfId="0" applyNumberFormat="1" applyFont="1" applyFill="1" applyBorder="1" applyAlignment="1">
      <alignment vertical="top"/>
    </xf>
    <xf numFmtId="164" fontId="11" fillId="3" borderId="2" xfId="0" applyNumberFormat="1" applyFont="1" applyFill="1" applyBorder="1" applyAlignment="1">
      <alignment horizontal="center" vertical="top"/>
    </xf>
    <xf numFmtId="0" fontId="5" fillId="3" borderId="5" xfId="0" applyFont="1" applyFill="1" applyBorder="1"/>
    <xf numFmtId="0" fontId="9" fillId="0" borderId="2" xfId="0" applyFont="1" applyFill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/>
    <xf numFmtId="0" fontId="1" fillId="0" borderId="2" xfId="0" applyFont="1" applyBorder="1" applyAlignment="1"/>
    <xf numFmtId="16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topLeftCell="A10" zoomScaleNormal="100" workbookViewId="0">
      <selection activeCell="D150" sqref="D150"/>
    </sheetView>
  </sheetViews>
  <sheetFormatPr defaultRowHeight="15" x14ac:dyDescent="0.25"/>
  <cols>
    <col min="1" max="1" width="15.42578125" style="10" customWidth="1"/>
    <col min="2" max="2" width="33.42578125" style="10" customWidth="1"/>
    <col min="3" max="3" width="11.5703125" style="10" customWidth="1"/>
    <col min="4" max="5" width="15.140625" style="10" customWidth="1"/>
    <col min="6" max="6" width="13" style="10" customWidth="1"/>
    <col min="7" max="7" width="18" style="10" customWidth="1"/>
    <col min="8" max="8" width="17.42578125" style="10" customWidth="1"/>
    <col min="9" max="9" width="0.28515625" customWidth="1"/>
  </cols>
  <sheetData>
    <row r="1" spans="1:9" ht="20.4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9" ht="21.6" customHeight="1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9" ht="11.45" customHeight="1" x14ac:dyDescent="0.25">
      <c r="A3" s="7"/>
      <c r="B3" s="7"/>
      <c r="C3" s="7"/>
      <c r="D3" s="7"/>
      <c r="E3" s="7"/>
      <c r="F3" s="7"/>
      <c r="G3" s="7"/>
      <c r="H3" s="7"/>
    </row>
    <row r="4" spans="1:9" ht="15.75" x14ac:dyDescent="0.25">
      <c r="A4" s="8" t="s">
        <v>3</v>
      </c>
      <c r="B4" s="9"/>
      <c r="D4" s="11" t="s">
        <v>4</v>
      </c>
      <c r="E4" s="12"/>
      <c r="F4" s="12"/>
      <c r="G4" s="13"/>
      <c r="H4" s="6" t="s">
        <v>5</v>
      </c>
    </row>
    <row r="5" spans="1:9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9" ht="36.75" customHeight="1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9" ht="36.6" customHeight="1" x14ac:dyDescent="0.25">
      <c r="A7" s="20" t="s">
        <v>12</v>
      </c>
      <c r="B7" s="21" t="s">
        <v>13</v>
      </c>
      <c r="C7" s="21" t="s">
        <v>14</v>
      </c>
      <c r="D7" s="20" t="s">
        <v>15</v>
      </c>
      <c r="E7" s="20"/>
      <c r="F7" s="20"/>
      <c r="G7" s="22" t="s">
        <v>16</v>
      </c>
      <c r="H7" s="20" t="s">
        <v>17</v>
      </c>
    </row>
    <row r="8" spans="1:9" ht="13.5" customHeight="1" x14ac:dyDescent="0.25">
      <c r="A8" s="20"/>
      <c r="B8" s="23"/>
      <c r="C8" s="23"/>
      <c r="D8" s="24" t="s">
        <v>18</v>
      </c>
      <c r="E8" s="24" t="s">
        <v>19</v>
      </c>
      <c r="F8" s="24" t="s">
        <v>20</v>
      </c>
      <c r="G8" s="22"/>
      <c r="H8" s="20"/>
    </row>
    <row r="9" spans="1:9" x14ac:dyDescent="0.25">
      <c r="A9" s="25"/>
      <c r="B9" s="26" t="s">
        <v>21</v>
      </c>
      <c r="C9" s="27"/>
      <c r="D9" s="28"/>
      <c r="E9" s="28"/>
      <c r="F9" s="28"/>
      <c r="G9" s="29"/>
      <c r="H9" s="30"/>
    </row>
    <row r="10" spans="1:9" ht="18" customHeight="1" x14ac:dyDescent="0.25">
      <c r="A10" s="31" t="s">
        <v>22</v>
      </c>
      <c r="B10" s="32" t="s">
        <v>23</v>
      </c>
      <c r="C10" s="33">
        <v>200</v>
      </c>
      <c r="D10" s="34">
        <v>10</v>
      </c>
      <c r="E10" s="34">
        <v>12</v>
      </c>
      <c r="F10" s="34">
        <v>34</v>
      </c>
      <c r="G10" s="34">
        <v>273</v>
      </c>
      <c r="H10" s="35" t="s">
        <v>24</v>
      </c>
    </row>
    <row r="11" spans="1:9" ht="15.6" customHeight="1" x14ac:dyDescent="0.25">
      <c r="A11" s="36"/>
      <c r="B11" s="32" t="s">
        <v>25</v>
      </c>
      <c r="C11" s="33">
        <v>60</v>
      </c>
      <c r="D11" s="34">
        <v>7.4</v>
      </c>
      <c r="E11" s="34">
        <v>6.3</v>
      </c>
      <c r="F11" s="34">
        <v>18.32</v>
      </c>
      <c r="G11" s="34">
        <v>166.67</v>
      </c>
      <c r="H11" s="37" t="s">
        <v>26</v>
      </c>
    </row>
    <row r="12" spans="1:9" x14ac:dyDescent="0.25">
      <c r="A12" s="36"/>
      <c r="B12" s="38" t="s">
        <v>27</v>
      </c>
      <c r="C12" s="39">
        <v>200</v>
      </c>
      <c r="D12" s="34">
        <v>0.26</v>
      </c>
      <c r="E12" s="34">
        <v>0.05</v>
      </c>
      <c r="F12" s="34">
        <v>15.22</v>
      </c>
      <c r="G12" s="34">
        <v>59</v>
      </c>
      <c r="H12" s="40" t="s">
        <v>28</v>
      </c>
    </row>
    <row r="13" spans="1:9" x14ac:dyDescent="0.25">
      <c r="A13" s="36"/>
      <c r="B13" s="38" t="s">
        <v>29</v>
      </c>
      <c r="C13" s="39">
        <v>100</v>
      </c>
      <c r="D13" s="34">
        <v>0.4</v>
      </c>
      <c r="E13" s="34">
        <v>0.4</v>
      </c>
      <c r="F13" s="34">
        <v>9.8000000000000007</v>
      </c>
      <c r="G13" s="34">
        <v>47</v>
      </c>
      <c r="H13" s="40"/>
    </row>
    <row r="14" spans="1:9" x14ac:dyDescent="0.25">
      <c r="A14" s="41"/>
      <c r="B14" s="42"/>
      <c r="C14" s="43">
        <f>SUM(C10:C13)</f>
        <v>560</v>
      </c>
      <c r="D14" s="44">
        <f>SUM(D10:D13)</f>
        <v>18.059999999999999</v>
      </c>
      <c r="E14" s="44">
        <f t="shared" ref="E14:G14" si="0">SUM(E10:E13)</f>
        <v>18.75</v>
      </c>
      <c r="F14" s="44">
        <f t="shared" si="0"/>
        <v>77.34</v>
      </c>
      <c r="G14" s="44">
        <f t="shared" si="0"/>
        <v>545.66999999999996</v>
      </c>
      <c r="H14" s="45"/>
    </row>
    <row r="15" spans="1:9" x14ac:dyDescent="0.25">
      <c r="A15" s="46" t="s">
        <v>30</v>
      </c>
      <c r="B15" s="47" t="s">
        <v>31</v>
      </c>
      <c r="C15" s="48">
        <v>250</v>
      </c>
      <c r="D15" s="49">
        <v>4.7</v>
      </c>
      <c r="E15" s="49">
        <v>8.75</v>
      </c>
      <c r="F15" s="49">
        <v>34.58</v>
      </c>
      <c r="G15" s="49">
        <v>218</v>
      </c>
      <c r="H15" s="50" t="s">
        <v>32</v>
      </c>
      <c r="I15" s="51"/>
    </row>
    <row r="16" spans="1:9" x14ac:dyDescent="0.25">
      <c r="A16" s="52"/>
      <c r="B16" s="38" t="s">
        <v>33</v>
      </c>
      <c r="C16" s="39">
        <v>200</v>
      </c>
      <c r="D16" s="34">
        <v>17</v>
      </c>
      <c r="E16" s="34">
        <v>16.95</v>
      </c>
      <c r="F16" s="34">
        <v>34</v>
      </c>
      <c r="G16" s="34">
        <v>364</v>
      </c>
      <c r="H16" s="24" t="s">
        <v>34</v>
      </c>
    </row>
    <row r="17" spans="1:8" ht="15.6" customHeight="1" x14ac:dyDescent="0.25">
      <c r="A17" s="52"/>
      <c r="B17" s="38" t="s">
        <v>35</v>
      </c>
      <c r="C17" s="40">
        <v>100</v>
      </c>
      <c r="D17" s="34">
        <v>1.2</v>
      </c>
      <c r="E17" s="34">
        <v>4.8</v>
      </c>
      <c r="F17" s="34">
        <v>7.38</v>
      </c>
      <c r="G17" s="34">
        <v>78</v>
      </c>
      <c r="H17" s="24" t="s">
        <v>36</v>
      </c>
    </row>
    <row r="18" spans="1:8" ht="15.6" customHeight="1" x14ac:dyDescent="0.25">
      <c r="A18" s="52"/>
      <c r="B18" s="38" t="s">
        <v>37</v>
      </c>
      <c r="C18" s="40">
        <v>50</v>
      </c>
      <c r="D18" s="34">
        <v>3.95</v>
      </c>
      <c r="E18" s="34">
        <v>0.5</v>
      </c>
      <c r="F18" s="34">
        <v>24.15</v>
      </c>
      <c r="G18" s="34">
        <v>118</v>
      </c>
      <c r="H18" s="53" t="s">
        <v>38</v>
      </c>
    </row>
    <row r="19" spans="1:8" x14ac:dyDescent="0.25">
      <c r="A19" s="52"/>
      <c r="B19" s="38" t="s">
        <v>27</v>
      </c>
      <c r="C19" s="40">
        <v>200</v>
      </c>
      <c r="D19" s="34">
        <v>0.26</v>
      </c>
      <c r="E19" s="34">
        <v>0.05</v>
      </c>
      <c r="F19" s="34">
        <v>15.22</v>
      </c>
      <c r="G19" s="34">
        <v>59</v>
      </c>
      <c r="H19" s="40" t="s">
        <v>28</v>
      </c>
    </row>
    <row r="20" spans="1:8" x14ac:dyDescent="0.25">
      <c r="A20" s="54"/>
      <c r="B20" s="55"/>
      <c r="C20" s="56">
        <f>SUM(C15:C19)</f>
        <v>800</v>
      </c>
      <c r="D20" s="44">
        <f>SUM(D15:D19)</f>
        <v>27.11</v>
      </c>
      <c r="E20" s="44">
        <f t="shared" ref="E20:G20" si="1">SUM(E15:E19)</f>
        <v>31.05</v>
      </c>
      <c r="F20" s="44">
        <f t="shared" si="1"/>
        <v>115.32999999999998</v>
      </c>
      <c r="G20" s="44">
        <f t="shared" si="1"/>
        <v>837</v>
      </c>
      <c r="H20" s="55"/>
    </row>
    <row r="21" spans="1:8" x14ac:dyDescent="0.25">
      <c r="A21" s="57" t="s">
        <v>39</v>
      </c>
      <c r="B21" s="58"/>
      <c r="C21" s="59"/>
      <c r="D21" s="60">
        <f>D14+D20</f>
        <v>45.17</v>
      </c>
      <c r="E21" s="60">
        <f t="shared" ref="E21:G21" si="2">E14+E20</f>
        <v>49.8</v>
      </c>
      <c r="F21" s="60">
        <f t="shared" si="2"/>
        <v>192.67</v>
      </c>
      <c r="G21" s="60">
        <f t="shared" si="2"/>
        <v>1382.67</v>
      </c>
      <c r="H21" s="61"/>
    </row>
    <row r="22" spans="1:8" ht="13.5" customHeight="1" x14ac:dyDescent="0.25">
      <c r="A22" s="25"/>
      <c r="B22" s="62" t="s">
        <v>40</v>
      </c>
      <c r="C22" s="63"/>
      <c r="D22" s="63"/>
      <c r="E22" s="63"/>
      <c r="F22" s="63"/>
      <c r="G22" s="29"/>
      <c r="H22" s="30"/>
    </row>
    <row r="23" spans="1:8" ht="15" customHeight="1" x14ac:dyDescent="0.25">
      <c r="A23" s="31" t="s">
        <v>22</v>
      </c>
      <c r="B23" s="64" t="s">
        <v>41</v>
      </c>
      <c r="C23" s="33">
        <v>250</v>
      </c>
      <c r="D23" s="34">
        <v>8.5</v>
      </c>
      <c r="E23" s="34">
        <v>13.58</v>
      </c>
      <c r="F23" s="34">
        <v>34</v>
      </c>
      <c r="G23" s="34">
        <v>312</v>
      </c>
      <c r="H23" s="65" t="s">
        <v>42</v>
      </c>
    </row>
    <row r="24" spans="1:8" x14ac:dyDescent="0.25">
      <c r="A24" s="36"/>
      <c r="B24" s="32" t="s">
        <v>25</v>
      </c>
      <c r="C24" s="33">
        <v>60</v>
      </c>
      <c r="D24" s="34">
        <v>7.4</v>
      </c>
      <c r="E24" s="34">
        <v>6.3</v>
      </c>
      <c r="F24" s="34">
        <v>18.32</v>
      </c>
      <c r="G24" s="34">
        <v>166.67</v>
      </c>
      <c r="H24" s="37" t="s">
        <v>26</v>
      </c>
    </row>
    <row r="25" spans="1:8" x14ac:dyDescent="0.25">
      <c r="A25" s="36"/>
      <c r="B25" s="38" t="s">
        <v>43</v>
      </c>
      <c r="C25" s="40">
        <v>40</v>
      </c>
      <c r="D25" s="34">
        <v>0.8</v>
      </c>
      <c r="E25" s="34">
        <v>1.2</v>
      </c>
      <c r="F25" s="34">
        <v>19.5</v>
      </c>
      <c r="G25" s="34">
        <v>96</v>
      </c>
      <c r="H25" s="53" t="s">
        <v>38</v>
      </c>
    </row>
    <row r="26" spans="1:8" ht="15" customHeight="1" x14ac:dyDescent="0.25">
      <c r="A26" s="36"/>
      <c r="B26" s="38" t="s">
        <v>44</v>
      </c>
      <c r="C26" s="40">
        <v>200</v>
      </c>
      <c r="D26" s="34">
        <v>3.8</v>
      </c>
      <c r="E26" s="34">
        <v>2.8</v>
      </c>
      <c r="F26" s="34">
        <v>12.6</v>
      </c>
      <c r="G26" s="34">
        <v>100.4</v>
      </c>
      <c r="H26" s="40" t="s">
        <v>45</v>
      </c>
    </row>
    <row r="27" spans="1:8" ht="15" customHeight="1" x14ac:dyDescent="0.25">
      <c r="A27" s="41"/>
      <c r="B27" s="42"/>
      <c r="C27" s="43">
        <f>SUM(C23:C26)</f>
        <v>550</v>
      </c>
      <c r="D27" s="44">
        <f>SUM(D23:D26)</f>
        <v>20.5</v>
      </c>
      <c r="E27" s="44">
        <f t="shared" ref="E27:G27" si="3">SUM(E23:E26)</f>
        <v>23.88</v>
      </c>
      <c r="F27" s="44">
        <f t="shared" si="3"/>
        <v>84.419999999999987</v>
      </c>
      <c r="G27" s="44">
        <f t="shared" si="3"/>
        <v>675.06999999999994</v>
      </c>
      <c r="H27" s="45"/>
    </row>
    <row r="28" spans="1:8" ht="13.5" customHeight="1" x14ac:dyDescent="0.25">
      <c r="A28" s="46" t="s">
        <v>30</v>
      </c>
      <c r="B28" s="38" t="s">
        <v>46</v>
      </c>
      <c r="C28" s="40">
        <v>250</v>
      </c>
      <c r="D28" s="34">
        <v>8.35</v>
      </c>
      <c r="E28" s="34">
        <v>7.85</v>
      </c>
      <c r="F28" s="34">
        <v>21</v>
      </c>
      <c r="G28" s="34">
        <v>169.7</v>
      </c>
      <c r="H28" s="24" t="s">
        <v>47</v>
      </c>
    </row>
    <row r="29" spans="1:8" ht="15" customHeight="1" x14ac:dyDescent="0.25">
      <c r="A29" s="52"/>
      <c r="B29" s="47" t="s">
        <v>48</v>
      </c>
      <c r="C29" s="40">
        <v>100</v>
      </c>
      <c r="D29" s="34">
        <v>7.8</v>
      </c>
      <c r="E29" s="34">
        <v>9.9499999999999993</v>
      </c>
      <c r="F29" s="34">
        <v>2.5499999999999998</v>
      </c>
      <c r="G29" s="34">
        <v>166</v>
      </c>
      <c r="H29" s="24" t="s">
        <v>49</v>
      </c>
    </row>
    <row r="30" spans="1:8" x14ac:dyDescent="0.25">
      <c r="A30" s="52"/>
      <c r="B30" s="47" t="s">
        <v>50</v>
      </c>
      <c r="C30" s="48">
        <v>180</v>
      </c>
      <c r="D30" s="49">
        <v>4.6500000000000004</v>
      </c>
      <c r="E30" s="49">
        <v>6.8</v>
      </c>
      <c r="F30" s="49">
        <v>39.36</v>
      </c>
      <c r="G30" s="49">
        <v>236.16</v>
      </c>
      <c r="H30" s="66" t="s">
        <v>51</v>
      </c>
    </row>
    <row r="31" spans="1:8" x14ac:dyDescent="0.25">
      <c r="A31" s="52"/>
      <c r="B31" s="38" t="s">
        <v>52</v>
      </c>
      <c r="C31" s="40">
        <v>100</v>
      </c>
      <c r="D31" s="34">
        <v>2.5</v>
      </c>
      <c r="E31" s="34">
        <v>1.2</v>
      </c>
      <c r="F31" s="34">
        <v>10.5</v>
      </c>
      <c r="G31" s="34">
        <v>69</v>
      </c>
      <c r="H31" s="24" t="s">
        <v>53</v>
      </c>
    </row>
    <row r="32" spans="1:8" x14ac:dyDescent="0.25">
      <c r="A32" s="52"/>
      <c r="B32" s="38" t="s">
        <v>37</v>
      </c>
      <c r="C32" s="40">
        <v>50</v>
      </c>
      <c r="D32" s="34">
        <v>3.95</v>
      </c>
      <c r="E32" s="34">
        <v>0.5</v>
      </c>
      <c r="F32" s="34">
        <v>24.15</v>
      </c>
      <c r="G32" s="34">
        <v>118</v>
      </c>
      <c r="H32" s="53" t="s">
        <v>38</v>
      </c>
    </row>
    <row r="33" spans="1:9" x14ac:dyDescent="0.25">
      <c r="A33" s="52"/>
      <c r="B33" s="38" t="s">
        <v>54</v>
      </c>
      <c r="C33" s="40">
        <v>200</v>
      </c>
      <c r="D33" s="34">
        <v>2.1</v>
      </c>
      <c r="E33" s="34">
        <v>3.6</v>
      </c>
      <c r="F33" s="34">
        <v>22.31</v>
      </c>
      <c r="G33" s="34">
        <v>105</v>
      </c>
      <c r="H33" s="67" t="s">
        <v>55</v>
      </c>
    </row>
    <row r="34" spans="1:9" x14ac:dyDescent="0.25">
      <c r="A34" s="54"/>
      <c r="B34" s="42"/>
      <c r="C34" s="43">
        <f>SUM(C28:C33)</f>
        <v>880</v>
      </c>
      <c r="D34" s="44">
        <f>SUM(D28:D33)</f>
        <v>29.349999999999998</v>
      </c>
      <c r="E34" s="44">
        <f>SUM(E28:E33)</f>
        <v>29.9</v>
      </c>
      <c r="F34" s="44">
        <f>SUM(F28:F33)</f>
        <v>119.87</v>
      </c>
      <c r="G34" s="44">
        <f>SUM(G28:G33)</f>
        <v>863.86</v>
      </c>
      <c r="H34" s="42"/>
    </row>
    <row r="35" spans="1:9" x14ac:dyDescent="0.25">
      <c r="A35" s="57" t="s">
        <v>39</v>
      </c>
      <c r="B35" s="42"/>
      <c r="C35" s="43"/>
      <c r="D35" s="44">
        <f>D27+D34</f>
        <v>49.849999999999994</v>
      </c>
      <c r="E35" s="44">
        <f t="shared" ref="E35:G35" si="4">E27+E34</f>
        <v>53.78</v>
      </c>
      <c r="F35" s="44">
        <f t="shared" si="4"/>
        <v>204.29</v>
      </c>
      <c r="G35" s="44">
        <f t="shared" si="4"/>
        <v>1538.9299999999998</v>
      </c>
      <c r="H35" s="42"/>
    </row>
    <row r="36" spans="1:9" ht="15" customHeight="1" x14ac:dyDescent="0.25">
      <c r="A36" s="25"/>
      <c r="B36" s="26" t="s">
        <v>56</v>
      </c>
      <c r="C36" s="27"/>
      <c r="D36" s="28"/>
      <c r="E36" s="28"/>
      <c r="F36" s="28"/>
      <c r="G36" s="29"/>
      <c r="H36" s="68"/>
    </row>
    <row r="37" spans="1:9" x14ac:dyDescent="0.25">
      <c r="A37" s="31" t="s">
        <v>22</v>
      </c>
      <c r="B37" s="69" t="s">
        <v>57</v>
      </c>
      <c r="C37" s="40">
        <v>250</v>
      </c>
      <c r="D37" s="34">
        <v>10.75</v>
      </c>
      <c r="E37" s="34">
        <v>17.125</v>
      </c>
      <c r="F37" s="34">
        <v>33.75</v>
      </c>
      <c r="G37" s="34">
        <v>337.5</v>
      </c>
      <c r="H37" s="35" t="s">
        <v>58</v>
      </c>
    </row>
    <row r="38" spans="1:9" x14ac:dyDescent="0.25">
      <c r="A38" s="36"/>
      <c r="B38" s="32" t="s">
        <v>25</v>
      </c>
      <c r="C38" s="33">
        <v>60</v>
      </c>
      <c r="D38" s="34">
        <v>7.4</v>
      </c>
      <c r="E38" s="34">
        <v>6.3</v>
      </c>
      <c r="F38" s="34">
        <v>18.32</v>
      </c>
      <c r="G38" s="34">
        <v>166.67</v>
      </c>
      <c r="H38" s="37" t="s">
        <v>26</v>
      </c>
    </row>
    <row r="39" spans="1:9" x14ac:dyDescent="0.25">
      <c r="A39" s="36"/>
      <c r="B39" s="38" t="s">
        <v>59</v>
      </c>
      <c r="C39" s="40">
        <v>40</v>
      </c>
      <c r="D39" s="34">
        <v>2.64</v>
      </c>
      <c r="E39" s="34">
        <v>0.48</v>
      </c>
      <c r="F39" s="34">
        <v>15.92</v>
      </c>
      <c r="G39" s="34">
        <v>80.400000000000006</v>
      </c>
      <c r="H39" s="39" t="s">
        <v>38</v>
      </c>
    </row>
    <row r="40" spans="1:9" s="70" customFormat="1" x14ac:dyDescent="0.25">
      <c r="A40" s="36"/>
      <c r="B40" s="38" t="s">
        <v>60</v>
      </c>
      <c r="C40" s="40">
        <v>200</v>
      </c>
      <c r="D40" s="34">
        <v>0.2</v>
      </c>
      <c r="E40" s="34">
        <v>0.05</v>
      </c>
      <c r="F40" s="34">
        <v>15</v>
      </c>
      <c r="G40" s="34">
        <v>56</v>
      </c>
      <c r="H40" s="39" t="s">
        <v>61</v>
      </c>
    </row>
    <row r="41" spans="1:9" ht="13.5" customHeight="1" x14ac:dyDescent="0.25">
      <c r="A41" s="36"/>
      <c r="B41" s="38"/>
      <c r="C41" s="56">
        <f>SUM(C37:C40)</f>
        <v>550</v>
      </c>
      <c r="D41" s="44">
        <f>SUM(D37:D40)</f>
        <v>20.99</v>
      </c>
      <c r="E41" s="44">
        <f t="shared" ref="E41:G41" si="5">SUM(E37:E40)</f>
        <v>23.955000000000002</v>
      </c>
      <c r="F41" s="44">
        <f t="shared" si="5"/>
        <v>82.99</v>
      </c>
      <c r="G41" s="44">
        <f t="shared" si="5"/>
        <v>640.56999999999994</v>
      </c>
      <c r="H41" s="40"/>
    </row>
    <row r="42" spans="1:9" ht="15.6" customHeight="1" x14ac:dyDescent="0.25">
      <c r="A42" s="46" t="s">
        <v>30</v>
      </c>
      <c r="B42" s="38" t="s">
        <v>62</v>
      </c>
      <c r="C42" s="40">
        <v>250</v>
      </c>
      <c r="D42" s="34">
        <v>5.875</v>
      </c>
      <c r="E42" s="34">
        <v>6.2</v>
      </c>
      <c r="F42" s="34">
        <v>24</v>
      </c>
      <c r="G42" s="34">
        <v>173</v>
      </c>
      <c r="H42" s="24" t="s">
        <v>63</v>
      </c>
    </row>
    <row r="43" spans="1:9" x14ac:dyDescent="0.25">
      <c r="A43" s="52"/>
      <c r="B43" s="47" t="s">
        <v>64</v>
      </c>
      <c r="C43" s="40">
        <v>100</v>
      </c>
      <c r="D43" s="34">
        <v>11.5</v>
      </c>
      <c r="E43" s="34">
        <v>5.0999999999999996</v>
      </c>
      <c r="F43" s="34">
        <v>1.8</v>
      </c>
      <c r="G43" s="34">
        <v>204</v>
      </c>
      <c r="H43" s="24" t="s">
        <v>65</v>
      </c>
    </row>
    <row r="44" spans="1:9" x14ac:dyDescent="0.25">
      <c r="A44" s="52"/>
      <c r="B44" s="38" t="s">
        <v>66</v>
      </c>
      <c r="C44" s="40">
        <v>100</v>
      </c>
      <c r="D44" s="34">
        <v>1</v>
      </c>
      <c r="E44" s="34">
        <v>8.83</v>
      </c>
      <c r="F44" s="34">
        <v>6.83</v>
      </c>
      <c r="G44" s="34">
        <v>111.83</v>
      </c>
      <c r="H44" s="71" t="s">
        <v>67</v>
      </c>
    </row>
    <row r="45" spans="1:9" x14ac:dyDescent="0.25">
      <c r="A45" s="52"/>
      <c r="B45" s="47" t="s">
        <v>68</v>
      </c>
      <c r="C45" s="40">
        <v>180</v>
      </c>
      <c r="D45" s="34">
        <v>4.8</v>
      </c>
      <c r="E45" s="34">
        <v>8.6</v>
      </c>
      <c r="F45" s="34">
        <v>44.4</v>
      </c>
      <c r="G45" s="34">
        <v>224.4</v>
      </c>
      <c r="H45" s="71" t="s">
        <v>69</v>
      </c>
    </row>
    <row r="46" spans="1:9" x14ac:dyDescent="0.25">
      <c r="A46" s="52"/>
      <c r="B46" s="38" t="s">
        <v>37</v>
      </c>
      <c r="C46" s="40">
        <v>50</v>
      </c>
      <c r="D46" s="34">
        <v>3.95</v>
      </c>
      <c r="E46" s="34">
        <v>0.5</v>
      </c>
      <c r="F46" s="34">
        <v>24.15</v>
      </c>
      <c r="G46" s="34">
        <v>118</v>
      </c>
      <c r="H46" s="53" t="s">
        <v>38</v>
      </c>
      <c r="I46" s="51"/>
    </row>
    <row r="47" spans="1:9" x14ac:dyDescent="0.25">
      <c r="A47" s="52"/>
      <c r="B47" s="38" t="s">
        <v>60</v>
      </c>
      <c r="C47" s="40">
        <v>200</v>
      </c>
      <c r="D47" s="34">
        <v>0.2</v>
      </c>
      <c r="E47" s="34">
        <v>0.05</v>
      </c>
      <c r="F47" s="34">
        <v>15</v>
      </c>
      <c r="G47" s="34">
        <v>56</v>
      </c>
      <c r="H47" s="40" t="s">
        <v>61</v>
      </c>
    </row>
    <row r="48" spans="1:9" ht="15.6" customHeight="1" x14ac:dyDescent="0.25">
      <c r="A48" s="54"/>
      <c r="B48" s="42"/>
      <c r="C48" s="43">
        <f>SUM(C42:C47)</f>
        <v>880</v>
      </c>
      <c r="D48" s="72">
        <f>SUM(D42:D47)</f>
        <v>27.324999999999999</v>
      </c>
      <c r="E48" s="72">
        <f t="shared" ref="E48:G48" si="6">SUM(E42:E47)</f>
        <v>29.280000000000005</v>
      </c>
      <c r="F48" s="72">
        <f t="shared" si="6"/>
        <v>116.18</v>
      </c>
      <c r="G48" s="72">
        <f t="shared" si="6"/>
        <v>887.23</v>
      </c>
      <c r="H48" s="72"/>
    </row>
    <row r="49" spans="1:8" x14ac:dyDescent="0.25">
      <c r="A49" s="57" t="s">
        <v>39</v>
      </c>
      <c r="B49" s="42"/>
      <c r="C49" s="43"/>
      <c r="D49" s="72">
        <f>D41+D48</f>
        <v>48.314999999999998</v>
      </c>
      <c r="E49" s="72">
        <f t="shared" ref="E49:G49" si="7">E41+E48</f>
        <v>53.235000000000007</v>
      </c>
      <c r="F49" s="72">
        <f t="shared" si="7"/>
        <v>199.17000000000002</v>
      </c>
      <c r="G49" s="72">
        <f t="shared" si="7"/>
        <v>1527.8</v>
      </c>
      <c r="H49" s="73"/>
    </row>
    <row r="50" spans="1:8" x14ac:dyDescent="0.25">
      <c r="A50" s="25"/>
      <c r="B50" s="26" t="s">
        <v>70</v>
      </c>
      <c r="C50" s="27"/>
      <c r="D50" s="28"/>
      <c r="E50" s="28"/>
      <c r="F50" s="28"/>
      <c r="G50" s="29"/>
      <c r="H50" s="30"/>
    </row>
    <row r="51" spans="1:8" x14ac:dyDescent="0.25">
      <c r="A51" s="31" t="s">
        <v>22</v>
      </c>
      <c r="B51" s="38" t="s">
        <v>71</v>
      </c>
      <c r="C51" s="40">
        <v>200</v>
      </c>
      <c r="D51" s="34">
        <v>10</v>
      </c>
      <c r="E51" s="34">
        <v>11.8</v>
      </c>
      <c r="F51" s="34">
        <v>34</v>
      </c>
      <c r="G51" s="34">
        <v>273</v>
      </c>
      <c r="H51" s="39" t="s">
        <v>72</v>
      </c>
    </row>
    <row r="52" spans="1:8" x14ac:dyDescent="0.25">
      <c r="A52" s="36"/>
      <c r="B52" s="32" t="s">
        <v>25</v>
      </c>
      <c r="C52" s="33">
        <v>60</v>
      </c>
      <c r="D52" s="34">
        <v>7.4</v>
      </c>
      <c r="E52" s="34">
        <v>6.3</v>
      </c>
      <c r="F52" s="34">
        <v>18.32</v>
      </c>
      <c r="G52" s="34">
        <v>166.67</v>
      </c>
      <c r="H52" s="37" t="s">
        <v>26</v>
      </c>
    </row>
    <row r="53" spans="1:8" ht="13.5" customHeight="1" x14ac:dyDescent="0.25">
      <c r="A53" s="36"/>
      <c r="B53" s="38" t="s">
        <v>27</v>
      </c>
      <c r="C53" s="39">
        <v>200</v>
      </c>
      <c r="D53" s="34">
        <v>0.26</v>
      </c>
      <c r="E53" s="34">
        <v>0.05</v>
      </c>
      <c r="F53" s="34">
        <v>15.22</v>
      </c>
      <c r="G53" s="34">
        <v>59</v>
      </c>
      <c r="H53" s="40" t="s">
        <v>28</v>
      </c>
    </row>
    <row r="54" spans="1:8" ht="15" customHeight="1" x14ac:dyDescent="0.25">
      <c r="A54" s="36"/>
      <c r="B54" s="38" t="s">
        <v>29</v>
      </c>
      <c r="C54" s="39">
        <v>100</v>
      </c>
      <c r="D54" s="34">
        <v>0.4</v>
      </c>
      <c r="E54" s="34">
        <v>0.4</v>
      </c>
      <c r="F54" s="34">
        <v>9.8000000000000007</v>
      </c>
      <c r="G54" s="34">
        <v>47</v>
      </c>
      <c r="H54" s="40"/>
    </row>
    <row r="55" spans="1:8" x14ac:dyDescent="0.25">
      <c r="A55" s="41"/>
      <c r="B55" s="42"/>
      <c r="C55" s="43">
        <f>SUM(C51:C54)</f>
        <v>560</v>
      </c>
      <c r="D55" s="72">
        <f>SUM(D51:D54)</f>
        <v>18.059999999999999</v>
      </c>
      <c r="E55" s="72">
        <f>SUM(E51:E54)</f>
        <v>18.55</v>
      </c>
      <c r="F55" s="72">
        <f>SUM(F51:F54)</f>
        <v>77.34</v>
      </c>
      <c r="G55" s="72">
        <f>SUM(G51:G54)</f>
        <v>545.66999999999996</v>
      </c>
      <c r="H55" s="74"/>
    </row>
    <row r="56" spans="1:8" ht="21" customHeight="1" x14ac:dyDescent="0.25">
      <c r="A56" s="46" t="s">
        <v>30</v>
      </c>
      <c r="B56" s="32" t="s">
        <v>73</v>
      </c>
      <c r="C56" s="40">
        <v>250</v>
      </c>
      <c r="D56" s="34">
        <v>6.1749999999999998</v>
      </c>
      <c r="E56" s="34">
        <v>7.26</v>
      </c>
      <c r="F56" s="34">
        <v>26.25</v>
      </c>
      <c r="G56" s="34">
        <v>128.5</v>
      </c>
      <c r="H56" s="24" t="s">
        <v>74</v>
      </c>
    </row>
    <row r="57" spans="1:8" ht="15" customHeight="1" x14ac:dyDescent="0.25">
      <c r="A57" s="52"/>
      <c r="B57" s="38" t="s">
        <v>75</v>
      </c>
      <c r="C57" s="40">
        <v>100</v>
      </c>
      <c r="D57" s="34">
        <v>7.8</v>
      </c>
      <c r="E57" s="34">
        <v>9.6999999999999993</v>
      </c>
      <c r="F57" s="34">
        <v>8.9</v>
      </c>
      <c r="G57" s="34">
        <v>186.7</v>
      </c>
      <c r="H57" s="50" t="s">
        <v>76</v>
      </c>
    </row>
    <row r="58" spans="1:8" ht="14.45" customHeight="1" x14ac:dyDescent="0.25">
      <c r="A58" s="52"/>
      <c r="B58" s="38" t="s">
        <v>77</v>
      </c>
      <c r="C58" s="40">
        <v>180</v>
      </c>
      <c r="D58" s="34">
        <v>6.12</v>
      </c>
      <c r="E58" s="34">
        <v>7.56</v>
      </c>
      <c r="F58" s="34">
        <v>43.2</v>
      </c>
      <c r="G58" s="34">
        <v>280.44</v>
      </c>
      <c r="H58" s="24" t="s">
        <v>78</v>
      </c>
    </row>
    <row r="59" spans="1:8" ht="13.5" customHeight="1" x14ac:dyDescent="0.25">
      <c r="A59" s="52"/>
      <c r="B59" s="38" t="s">
        <v>35</v>
      </c>
      <c r="C59" s="40">
        <v>100</v>
      </c>
      <c r="D59" s="34">
        <v>0.8</v>
      </c>
      <c r="E59" s="34">
        <v>0.78</v>
      </c>
      <c r="F59" s="34">
        <v>1.7</v>
      </c>
      <c r="G59" s="34">
        <v>13</v>
      </c>
      <c r="H59" s="24" t="s">
        <v>36</v>
      </c>
    </row>
    <row r="60" spans="1:8" ht="15" customHeight="1" x14ac:dyDescent="0.25">
      <c r="A60" s="52"/>
      <c r="B60" s="38" t="s">
        <v>37</v>
      </c>
      <c r="C60" s="39">
        <v>50</v>
      </c>
      <c r="D60" s="34">
        <v>3.95</v>
      </c>
      <c r="E60" s="34">
        <v>0.5</v>
      </c>
      <c r="F60" s="34">
        <v>24.15</v>
      </c>
      <c r="G60" s="34">
        <v>118</v>
      </c>
      <c r="H60" s="53" t="s">
        <v>38</v>
      </c>
    </row>
    <row r="61" spans="1:8" x14ac:dyDescent="0.25">
      <c r="A61" s="52"/>
      <c r="B61" s="38" t="s">
        <v>44</v>
      </c>
      <c r="C61" s="40">
        <v>200</v>
      </c>
      <c r="D61" s="34">
        <v>3.8</v>
      </c>
      <c r="E61" s="34">
        <v>3.2</v>
      </c>
      <c r="F61" s="34">
        <v>12.6</v>
      </c>
      <c r="G61" s="34">
        <v>100.4</v>
      </c>
      <c r="H61" s="40" t="s">
        <v>45</v>
      </c>
    </row>
    <row r="62" spans="1:8" x14ac:dyDescent="0.25">
      <c r="A62" s="54"/>
      <c r="B62" s="42"/>
      <c r="C62" s="56">
        <f>SUM(C56:C61)</f>
        <v>880</v>
      </c>
      <c r="D62" s="44">
        <f>SUM(D56:D61)</f>
        <v>28.645</v>
      </c>
      <c r="E62" s="44">
        <f t="shared" ref="E62:G62" si="8">SUM(E56:E61)</f>
        <v>29</v>
      </c>
      <c r="F62" s="44">
        <f t="shared" si="8"/>
        <v>116.79999999999998</v>
      </c>
      <c r="G62" s="44">
        <f t="shared" si="8"/>
        <v>827.04</v>
      </c>
      <c r="H62" s="42"/>
    </row>
    <row r="63" spans="1:8" x14ac:dyDescent="0.25">
      <c r="A63" s="57" t="s">
        <v>39</v>
      </c>
      <c r="B63" s="42"/>
      <c r="C63" s="56"/>
      <c r="D63" s="44">
        <f>D55+D62</f>
        <v>46.704999999999998</v>
      </c>
      <c r="E63" s="44">
        <f t="shared" ref="E63:G63" si="9">E55+E62</f>
        <v>47.55</v>
      </c>
      <c r="F63" s="44">
        <f t="shared" si="9"/>
        <v>194.14</v>
      </c>
      <c r="G63" s="44">
        <f t="shared" si="9"/>
        <v>1372.71</v>
      </c>
      <c r="H63" s="75"/>
    </row>
    <row r="64" spans="1:8" x14ac:dyDescent="0.25">
      <c r="A64" s="25"/>
      <c r="B64" s="26" t="s">
        <v>79</v>
      </c>
      <c r="C64" s="27"/>
      <c r="D64" s="28"/>
      <c r="E64" s="28"/>
      <c r="F64" s="28"/>
      <c r="G64" s="29"/>
      <c r="H64" s="30"/>
    </row>
    <row r="65" spans="1:8" x14ac:dyDescent="0.25">
      <c r="A65" s="31" t="s">
        <v>22</v>
      </c>
      <c r="B65" s="69" t="s">
        <v>80</v>
      </c>
      <c r="C65" s="40">
        <v>250</v>
      </c>
      <c r="D65" s="34">
        <v>8.75</v>
      </c>
      <c r="E65" s="34">
        <v>13.6</v>
      </c>
      <c r="F65" s="34">
        <v>27</v>
      </c>
      <c r="G65" s="34">
        <v>238</v>
      </c>
      <c r="H65" s="76" t="s">
        <v>81</v>
      </c>
    </row>
    <row r="66" spans="1:8" x14ac:dyDescent="0.25">
      <c r="A66" s="36"/>
      <c r="B66" s="32" t="s">
        <v>25</v>
      </c>
      <c r="C66" s="33">
        <v>60</v>
      </c>
      <c r="D66" s="34">
        <v>7.4</v>
      </c>
      <c r="E66" s="34">
        <v>6.3</v>
      </c>
      <c r="F66" s="34">
        <v>18.32</v>
      </c>
      <c r="G66" s="34">
        <v>166.67</v>
      </c>
      <c r="H66" s="37" t="s">
        <v>26</v>
      </c>
    </row>
    <row r="67" spans="1:8" ht="15" customHeight="1" x14ac:dyDescent="0.25">
      <c r="A67" s="36"/>
      <c r="B67" s="38" t="s">
        <v>82</v>
      </c>
      <c r="C67" s="40">
        <v>40</v>
      </c>
      <c r="D67" s="34">
        <v>2.6</v>
      </c>
      <c r="E67" s="34">
        <v>1.6</v>
      </c>
      <c r="F67" s="34">
        <v>26</v>
      </c>
      <c r="G67" s="34">
        <v>124</v>
      </c>
      <c r="H67" s="39" t="s">
        <v>38</v>
      </c>
    </row>
    <row r="68" spans="1:8" x14ac:dyDescent="0.25">
      <c r="A68" s="36"/>
      <c r="B68" s="38" t="s">
        <v>83</v>
      </c>
      <c r="C68" s="40">
        <v>200</v>
      </c>
      <c r="D68" s="34">
        <v>2.1</v>
      </c>
      <c r="E68" s="34">
        <v>3.8</v>
      </c>
      <c r="F68" s="34">
        <v>22.31</v>
      </c>
      <c r="G68" s="34">
        <v>105</v>
      </c>
      <c r="H68" s="67" t="s">
        <v>55</v>
      </c>
    </row>
    <row r="69" spans="1:8" x14ac:dyDescent="0.25">
      <c r="A69" s="41"/>
      <c r="B69" s="42"/>
      <c r="C69" s="43">
        <f>SUM(C65:C68)</f>
        <v>550</v>
      </c>
      <c r="D69" s="44">
        <f>SUM(D65:D68)</f>
        <v>20.85</v>
      </c>
      <c r="E69" s="44">
        <f t="shared" ref="E69:G69" si="10">SUM(E65:E68)</f>
        <v>25.3</v>
      </c>
      <c r="F69" s="44">
        <f t="shared" si="10"/>
        <v>93.63</v>
      </c>
      <c r="G69" s="44">
        <f t="shared" si="10"/>
        <v>633.66999999999996</v>
      </c>
      <c r="H69" s="77"/>
    </row>
    <row r="70" spans="1:8" x14ac:dyDescent="0.25">
      <c r="A70" s="46" t="s">
        <v>30</v>
      </c>
      <c r="B70" s="38" t="s">
        <v>84</v>
      </c>
      <c r="C70" s="24">
        <v>250</v>
      </c>
      <c r="D70" s="34">
        <v>7.35</v>
      </c>
      <c r="E70" s="34">
        <v>7.25</v>
      </c>
      <c r="F70" s="34">
        <v>28.75</v>
      </c>
      <c r="G70" s="34">
        <v>167</v>
      </c>
      <c r="H70" s="78" t="s">
        <v>85</v>
      </c>
    </row>
    <row r="71" spans="1:8" ht="14.45" customHeight="1" x14ac:dyDescent="0.25">
      <c r="A71" s="52"/>
      <c r="B71" s="38" t="s">
        <v>86</v>
      </c>
      <c r="C71" s="40">
        <v>100</v>
      </c>
      <c r="D71" s="34">
        <v>9</v>
      </c>
      <c r="E71" s="34">
        <v>8.9</v>
      </c>
      <c r="F71" s="34">
        <v>6.85</v>
      </c>
      <c r="G71" s="34">
        <v>108</v>
      </c>
      <c r="H71" s="24" t="s">
        <v>87</v>
      </c>
    </row>
    <row r="72" spans="1:8" x14ac:dyDescent="0.25">
      <c r="A72" s="52"/>
      <c r="B72" s="38" t="s">
        <v>88</v>
      </c>
      <c r="C72" s="40">
        <v>180</v>
      </c>
      <c r="D72" s="34">
        <v>4.0999999999999996</v>
      </c>
      <c r="E72" s="34">
        <v>6.24</v>
      </c>
      <c r="F72" s="34">
        <v>24.7</v>
      </c>
      <c r="G72" s="34">
        <v>224</v>
      </c>
      <c r="H72" s="24" t="s">
        <v>89</v>
      </c>
    </row>
    <row r="73" spans="1:8" x14ac:dyDescent="0.25">
      <c r="A73" s="52"/>
      <c r="B73" s="38" t="s">
        <v>90</v>
      </c>
      <c r="C73" s="40">
        <v>100</v>
      </c>
      <c r="D73" s="34">
        <v>2.17</v>
      </c>
      <c r="E73" s="34">
        <v>7</v>
      </c>
      <c r="F73" s="34">
        <v>11.33</v>
      </c>
      <c r="G73" s="34">
        <v>119</v>
      </c>
      <c r="H73" s="24" t="s">
        <v>91</v>
      </c>
    </row>
    <row r="74" spans="1:8" x14ac:dyDescent="0.25">
      <c r="A74" s="52"/>
      <c r="B74" s="38" t="s">
        <v>37</v>
      </c>
      <c r="C74" s="40">
        <v>50</v>
      </c>
      <c r="D74" s="34">
        <v>3.95</v>
      </c>
      <c r="E74" s="34">
        <v>0.5</v>
      </c>
      <c r="F74" s="34">
        <v>24.15</v>
      </c>
      <c r="G74" s="34">
        <v>118</v>
      </c>
      <c r="H74" s="53" t="s">
        <v>38</v>
      </c>
    </row>
    <row r="75" spans="1:8" x14ac:dyDescent="0.25">
      <c r="A75" s="52"/>
      <c r="B75" s="38" t="s">
        <v>92</v>
      </c>
      <c r="C75" s="40">
        <v>200</v>
      </c>
      <c r="D75" s="34">
        <v>0.5</v>
      </c>
      <c r="E75" s="34">
        <v>0</v>
      </c>
      <c r="F75" s="34">
        <v>19.8</v>
      </c>
      <c r="G75" s="34">
        <v>81</v>
      </c>
      <c r="H75" s="40" t="s">
        <v>93</v>
      </c>
    </row>
    <row r="76" spans="1:8" x14ac:dyDescent="0.25">
      <c r="A76" s="54"/>
      <c r="B76" s="79"/>
      <c r="C76" s="56">
        <f>SUM(C70:C75)</f>
        <v>880</v>
      </c>
      <c r="D76" s="44">
        <f>SUM(D70:D75)</f>
        <v>27.070000000000004</v>
      </c>
      <c r="E76" s="44">
        <f t="shared" ref="E76:G76" si="11">SUM(E70:E75)</f>
        <v>29.89</v>
      </c>
      <c r="F76" s="44">
        <f t="shared" si="11"/>
        <v>115.58</v>
      </c>
      <c r="G76" s="44">
        <f t="shared" si="11"/>
        <v>817</v>
      </c>
      <c r="H76" s="80"/>
    </row>
    <row r="77" spans="1:8" x14ac:dyDescent="0.25">
      <c r="A77" s="81" t="s">
        <v>39</v>
      </c>
      <c r="B77" s="82"/>
      <c r="C77" s="83"/>
      <c r="D77" s="84">
        <f>D69+D76</f>
        <v>47.92</v>
      </c>
      <c r="E77" s="84">
        <f t="shared" ref="E77:G77" si="12">E69+E76</f>
        <v>55.19</v>
      </c>
      <c r="F77" s="84">
        <f t="shared" si="12"/>
        <v>209.20999999999998</v>
      </c>
      <c r="G77" s="84">
        <f t="shared" si="12"/>
        <v>1450.67</v>
      </c>
      <c r="H77" s="85"/>
    </row>
    <row r="78" spans="1:8" x14ac:dyDescent="0.25">
      <c r="A78" s="25"/>
      <c r="B78" s="62" t="s">
        <v>94</v>
      </c>
      <c r="C78" s="63"/>
      <c r="D78" s="63"/>
      <c r="E78" s="63"/>
      <c r="F78" s="63"/>
      <c r="G78" s="29"/>
      <c r="H78" s="30"/>
    </row>
    <row r="79" spans="1:8" x14ac:dyDescent="0.25">
      <c r="A79" s="31" t="s">
        <v>22</v>
      </c>
      <c r="B79" s="32" t="s">
        <v>23</v>
      </c>
      <c r="C79" s="33">
        <v>200</v>
      </c>
      <c r="D79" s="34">
        <v>10</v>
      </c>
      <c r="E79" s="34">
        <v>12</v>
      </c>
      <c r="F79" s="34">
        <v>34</v>
      </c>
      <c r="G79" s="34">
        <v>273</v>
      </c>
      <c r="H79" s="35" t="s">
        <v>24</v>
      </c>
    </row>
    <row r="80" spans="1:8" x14ac:dyDescent="0.25">
      <c r="A80" s="36"/>
      <c r="B80" s="32" t="s">
        <v>25</v>
      </c>
      <c r="C80" s="33">
        <v>60</v>
      </c>
      <c r="D80" s="34">
        <v>7.4</v>
      </c>
      <c r="E80" s="34">
        <v>6.3</v>
      </c>
      <c r="F80" s="34">
        <v>18.32</v>
      </c>
      <c r="G80" s="34">
        <v>166.67</v>
      </c>
      <c r="H80" s="37" t="s">
        <v>26</v>
      </c>
    </row>
    <row r="81" spans="1:8" x14ac:dyDescent="0.25">
      <c r="A81" s="36"/>
      <c r="B81" s="38" t="s">
        <v>27</v>
      </c>
      <c r="C81" s="39">
        <v>200</v>
      </c>
      <c r="D81" s="34">
        <v>0.26</v>
      </c>
      <c r="E81" s="34">
        <v>0.05</v>
      </c>
      <c r="F81" s="34">
        <v>15.22</v>
      </c>
      <c r="G81" s="34">
        <v>59</v>
      </c>
      <c r="H81" s="40" t="s">
        <v>28</v>
      </c>
    </row>
    <row r="82" spans="1:8" x14ac:dyDescent="0.25">
      <c r="A82" s="36"/>
      <c r="B82" s="38" t="s">
        <v>29</v>
      </c>
      <c r="C82" s="39">
        <v>100</v>
      </c>
      <c r="D82" s="34">
        <v>0.4</v>
      </c>
      <c r="E82" s="34">
        <v>0.4</v>
      </c>
      <c r="F82" s="34">
        <v>9.8000000000000007</v>
      </c>
      <c r="G82" s="34">
        <v>47</v>
      </c>
      <c r="H82" s="40"/>
    </row>
    <row r="83" spans="1:8" x14ac:dyDescent="0.25">
      <c r="A83" s="41"/>
      <c r="B83" s="42"/>
      <c r="C83" s="43">
        <f>SUM(C79:C82)</f>
        <v>560</v>
      </c>
      <c r="D83" s="44">
        <f>SUM(D79:D82)</f>
        <v>18.059999999999999</v>
      </c>
      <c r="E83" s="44">
        <f t="shared" ref="E83:G83" si="13">SUM(E79:E82)</f>
        <v>18.75</v>
      </c>
      <c r="F83" s="44">
        <f t="shared" si="13"/>
        <v>77.34</v>
      </c>
      <c r="G83" s="44">
        <f t="shared" si="13"/>
        <v>545.66999999999996</v>
      </c>
      <c r="H83" s="45"/>
    </row>
    <row r="84" spans="1:8" x14ac:dyDescent="0.25">
      <c r="A84" s="46" t="s">
        <v>30</v>
      </c>
      <c r="B84" s="47" t="s">
        <v>31</v>
      </c>
      <c r="C84" s="48">
        <v>250</v>
      </c>
      <c r="D84" s="49">
        <v>4.7</v>
      </c>
      <c r="E84" s="49">
        <v>8.75</v>
      </c>
      <c r="F84" s="49">
        <v>34.58</v>
      </c>
      <c r="G84" s="49">
        <v>218</v>
      </c>
      <c r="H84" s="50" t="s">
        <v>32</v>
      </c>
    </row>
    <row r="85" spans="1:8" x14ac:dyDescent="0.25">
      <c r="A85" s="52"/>
      <c r="B85" s="38" t="s">
        <v>33</v>
      </c>
      <c r="C85" s="39">
        <v>200</v>
      </c>
      <c r="D85" s="34">
        <v>17</v>
      </c>
      <c r="E85" s="34">
        <v>16.95</v>
      </c>
      <c r="F85" s="34">
        <v>34</v>
      </c>
      <c r="G85" s="34">
        <v>364</v>
      </c>
      <c r="H85" s="24" t="s">
        <v>34</v>
      </c>
    </row>
    <row r="86" spans="1:8" x14ac:dyDescent="0.25">
      <c r="A86" s="52"/>
      <c r="B86" s="38" t="s">
        <v>95</v>
      </c>
      <c r="C86" s="40">
        <v>100</v>
      </c>
      <c r="D86" s="34">
        <v>1.3</v>
      </c>
      <c r="E86" s="34">
        <v>0.9</v>
      </c>
      <c r="F86" s="34">
        <v>7.3</v>
      </c>
      <c r="G86" s="34">
        <v>58</v>
      </c>
      <c r="H86" s="24" t="s">
        <v>96</v>
      </c>
    </row>
    <row r="87" spans="1:8" x14ac:dyDescent="0.25">
      <c r="A87" s="52"/>
      <c r="B87" s="38" t="s">
        <v>37</v>
      </c>
      <c r="C87" s="40">
        <v>50</v>
      </c>
      <c r="D87" s="34">
        <v>3.95</v>
      </c>
      <c r="E87" s="34">
        <v>0.5</v>
      </c>
      <c r="F87" s="34">
        <v>24.15</v>
      </c>
      <c r="G87" s="34">
        <v>118</v>
      </c>
      <c r="H87" s="53" t="s">
        <v>38</v>
      </c>
    </row>
    <row r="88" spans="1:8" x14ac:dyDescent="0.25">
      <c r="A88" s="52"/>
      <c r="B88" s="38" t="s">
        <v>27</v>
      </c>
      <c r="C88" s="40">
        <v>200</v>
      </c>
      <c r="D88" s="34">
        <v>0.26</v>
      </c>
      <c r="E88" s="34">
        <v>0.05</v>
      </c>
      <c r="F88" s="34">
        <v>15.22</v>
      </c>
      <c r="G88" s="34">
        <v>59</v>
      </c>
      <c r="H88" s="40" t="s">
        <v>28</v>
      </c>
    </row>
    <row r="89" spans="1:8" x14ac:dyDescent="0.25">
      <c r="A89" s="54"/>
      <c r="B89" s="55"/>
      <c r="C89" s="56">
        <f>SUM(C84:C88)</f>
        <v>800</v>
      </c>
      <c r="D89" s="44">
        <f>SUM(D84:D88)</f>
        <v>27.21</v>
      </c>
      <c r="E89" s="44">
        <f t="shared" ref="E89:G89" si="14">SUM(E84:E88)</f>
        <v>27.15</v>
      </c>
      <c r="F89" s="44">
        <f t="shared" si="14"/>
        <v>115.25</v>
      </c>
      <c r="G89" s="44">
        <f t="shared" si="14"/>
        <v>817</v>
      </c>
      <c r="H89" s="55"/>
    </row>
    <row r="90" spans="1:8" x14ac:dyDescent="0.25">
      <c r="A90" s="57" t="s">
        <v>39</v>
      </c>
      <c r="B90" s="58"/>
      <c r="C90" s="59"/>
      <c r="D90" s="60">
        <f>D83+D89</f>
        <v>45.269999999999996</v>
      </c>
      <c r="E90" s="60">
        <f t="shared" ref="E90:G90" si="15">E83+E89</f>
        <v>45.9</v>
      </c>
      <c r="F90" s="60">
        <f t="shared" si="15"/>
        <v>192.59</v>
      </c>
      <c r="G90" s="60">
        <f t="shared" si="15"/>
        <v>1362.67</v>
      </c>
      <c r="H90" s="61"/>
    </row>
    <row r="91" spans="1:8" x14ac:dyDescent="0.25">
      <c r="A91" s="25"/>
      <c r="B91" s="62" t="s">
        <v>97</v>
      </c>
      <c r="C91" s="63"/>
      <c r="D91" s="63"/>
      <c r="E91" s="63"/>
      <c r="F91" s="63"/>
      <c r="G91" s="29"/>
      <c r="H91" s="30"/>
    </row>
    <row r="92" spans="1:8" x14ac:dyDescent="0.25">
      <c r="A92" s="31" t="s">
        <v>22</v>
      </c>
      <c r="B92" s="64" t="s">
        <v>41</v>
      </c>
      <c r="C92" s="33">
        <v>250</v>
      </c>
      <c r="D92" s="34">
        <v>8.5</v>
      </c>
      <c r="E92" s="34">
        <v>13.58</v>
      </c>
      <c r="F92" s="34">
        <v>34</v>
      </c>
      <c r="G92" s="34">
        <v>312</v>
      </c>
      <c r="H92" s="65" t="s">
        <v>42</v>
      </c>
    </row>
    <row r="93" spans="1:8" x14ac:dyDescent="0.25">
      <c r="A93" s="36"/>
      <c r="B93" s="32" t="s">
        <v>25</v>
      </c>
      <c r="C93" s="33">
        <v>60</v>
      </c>
      <c r="D93" s="34">
        <v>7.4</v>
      </c>
      <c r="E93" s="34">
        <v>6.3</v>
      </c>
      <c r="F93" s="34">
        <v>18.32</v>
      </c>
      <c r="G93" s="34">
        <v>166.67</v>
      </c>
      <c r="H93" s="37" t="s">
        <v>26</v>
      </c>
    </row>
    <row r="94" spans="1:8" x14ac:dyDescent="0.25">
      <c r="A94" s="36"/>
      <c r="B94" s="38" t="s">
        <v>43</v>
      </c>
      <c r="C94" s="40">
        <v>40</v>
      </c>
      <c r="D94" s="34">
        <v>0.8</v>
      </c>
      <c r="E94" s="34">
        <v>1.2</v>
      </c>
      <c r="F94" s="34">
        <v>19.5</v>
      </c>
      <c r="G94" s="34">
        <v>96</v>
      </c>
      <c r="H94" s="53" t="s">
        <v>38</v>
      </c>
    </row>
    <row r="95" spans="1:8" x14ac:dyDescent="0.25">
      <c r="A95" s="36"/>
      <c r="B95" s="38" t="s">
        <v>44</v>
      </c>
      <c r="C95" s="40">
        <v>200</v>
      </c>
      <c r="D95" s="34">
        <v>3.8</v>
      </c>
      <c r="E95" s="34">
        <v>2.8</v>
      </c>
      <c r="F95" s="34">
        <v>12.6</v>
      </c>
      <c r="G95" s="34">
        <v>100.4</v>
      </c>
      <c r="H95" s="40" t="s">
        <v>45</v>
      </c>
    </row>
    <row r="96" spans="1:8" x14ac:dyDescent="0.25">
      <c r="A96" s="41"/>
      <c r="B96" s="42"/>
      <c r="C96" s="43">
        <f>SUM(C92:C95)</f>
        <v>550</v>
      </c>
      <c r="D96" s="44">
        <f>SUM(D92:D95)</f>
        <v>20.5</v>
      </c>
      <c r="E96" s="44">
        <f t="shared" ref="E96:G96" si="16">SUM(E92:E95)</f>
        <v>23.88</v>
      </c>
      <c r="F96" s="44">
        <f t="shared" si="16"/>
        <v>84.419999999999987</v>
      </c>
      <c r="G96" s="44">
        <f t="shared" si="16"/>
        <v>675.06999999999994</v>
      </c>
      <c r="H96" s="45"/>
    </row>
    <row r="97" spans="1:8" x14ac:dyDescent="0.25">
      <c r="A97" s="46" t="s">
        <v>30</v>
      </c>
      <c r="B97" s="38" t="s">
        <v>46</v>
      </c>
      <c r="C97" s="40">
        <v>250</v>
      </c>
      <c r="D97" s="34">
        <v>8.35</v>
      </c>
      <c r="E97" s="34">
        <v>7.85</v>
      </c>
      <c r="F97" s="34">
        <v>21</v>
      </c>
      <c r="G97" s="34">
        <v>169.7</v>
      </c>
      <c r="H97" s="24" t="s">
        <v>47</v>
      </c>
    </row>
    <row r="98" spans="1:8" x14ac:dyDescent="0.25">
      <c r="A98" s="52"/>
      <c r="B98" s="47" t="s">
        <v>98</v>
      </c>
      <c r="C98" s="66">
        <v>100</v>
      </c>
      <c r="D98" s="49">
        <v>12.36</v>
      </c>
      <c r="E98" s="49">
        <v>15</v>
      </c>
      <c r="F98" s="49">
        <v>1.8</v>
      </c>
      <c r="G98" s="49">
        <v>226.67</v>
      </c>
      <c r="H98" s="50" t="s">
        <v>65</v>
      </c>
    </row>
    <row r="99" spans="1:8" x14ac:dyDescent="0.25">
      <c r="A99" s="52"/>
      <c r="B99" s="47" t="s">
        <v>50</v>
      </c>
      <c r="C99" s="48">
        <v>180</v>
      </c>
      <c r="D99" s="49">
        <v>4.6500000000000004</v>
      </c>
      <c r="E99" s="49">
        <v>6.8</v>
      </c>
      <c r="F99" s="49">
        <v>39.36</v>
      </c>
      <c r="G99" s="49">
        <v>236.16</v>
      </c>
      <c r="H99" s="66" t="s">
        <v>51</v>
      </c>
    </row>
    <row r="100" spans="1:8" x14ac:dyDescent="0.25">
      <c r="A100" s="52"/>
      <c r="B100" s="38" t="s">
        <v>35</v>
      </c>
      <c r="C100" s="40">
        <v>100</v>
      </c>
      <c r="D100" s="34">
        <v>0.8</v>
      </c>
      <c r="E100" s="34">
        <v>0.78</v>
      </c>
      <c r="F100" s="34">
        <v>1.7</v>
      </c>
      <c r="G100" s="34">
        <v>13</v>
      </c>
      <c r="H100" s="24" t="s">
        <v>36</v>
      </c>
    </row>
    <row r="101" spans="1:8" x14ac:dyDescent="0.25">
      <c r="A101" s="52"/>
      <c r="B101" s="38" t="s">
        <v>37</v>
      </c>
      <c r="C101" s="40">
        <v>50</v>
      </c>
      <c r="D101" s="34">
        <v>3.95</v>
      </c>
      <c r="E101" s="34">
        <v>0.5</v>
      </c>
      <c r="F101" s="34">
        <v>24.15</v>
      </c>
      <c r="G101" s="34">
        <v>118</v>
      </c>
      <c r="H101" s="53" t="s">
        <v>38</v>
      </c>
    </row>
    <row r="102" spans="1:8" x14ac:dyDescent="0.25">
      <c r="A102" s="52"/>
      <c r="B102" s="38" t="s">
        <v>99</v>
      </c>
      <c r="C102" s="40">
        <v>200</v>
      </c>
      <c r="D102" s="34">
        <v>0.2</v>
      </c>
      <c r="E102" s="34">
        <v>0</v>
      </c>
      <c r="F102" s="34">
        <v>27</v>
      </c>
      <c r="G102" s="34">
        <v>52.9</v>
      </c>
      <c r="H102" s="40" t="s">
        <v>100</v>
      </c>
    </row>
    <row r="103" spans="1:8" x14ac:dyDescent="0.25">
      <c r="A103" s="54"/>
      <c r="B103" s="42"/>
      <c r="C103" s="43">
        <f>SUM(C97:C102)</f>
        <v>880</v>
      </c>
      <c r="D103" s="44">
        <f>SUM(D97:D102)</f>
        <v>30.31</v>
      </c>
      <c r="E103" s="44">
        <f t="shared" ref="E103:G103" si="17">SUM(E97:E102)</f>
        <v>30.930000000000003</v>
      </c>
      <c r="F103" s="44">
        <f t="shared" si="17"/>
        <v>115.00999999999999</v>
      </c>
      <c r="G103" s="44">
        <f t="shared" si="17"/>
        <v>816.43</v>
      </c>
      <c r="H103" s="42"/>
    </row>
    <row r="104" spans="1:8" x14ac:dyDescent="0.25">
      <c r="A104" s="57" t="s">
        <v>39</v>
      </c>
      <c r="B104" s="42"/>
      <c r="C104" s="43"/>
      <c r="D104" s="44">
        <f>D96+D103</f>
        <v>50.81</v>
      </c>
      <c r="E104" s="44">
        <f t="shared" ref="E104:G104" si="18">E96+E103</f>
        <v>54.81</v>
      </c>
      <c r="F104" s="44">
        <f t="shared" si="18"/>
        <v>199.42999999999998</v>
      </c>
      <c r="G104" s="44">
        <f t="shared" si="18"/>
        <v>1491.5</v>
      </c>
      <c r="H104" s="42"/>
    </row>
    <row r="105" spans="1:8" x14ac:dyDescent="0.25">
      <c r="A105" s="25"/>
      <c r="B105" s="26" t="s">
        <v>101</v>
      </c>
      <c r="C105" s="27"/>
      <c r="D105" s="28"/>
      <c r="E105" s="28"/>
      <c r="F105" s="28"/>
      <c r="G105" s="29"/>
      <c r="H105" s="68"/>
    </row>
    <row r="106" spans="1:8" x14ac:dyDescent="0.25">
      <c r="A106" s="31" t="s">
        <v>22</v>
      </c>
      <c r="B106" s="69" t="s">
        <v>57</v>
      </c>
      <c r="C106" s="40">
        <v>250</v>
      </c>
      <c r="D106" s="34">
        <v>10.75</v>
      </c>
      <c r="E106" s="34">
        <v>17.125</v>
      </c>
      <c r="F106" s="34">
        <v>33.75</v>
      </c>
      <c r="G106" s="34">
        <v>337.5</v>
      </c>
      <c r="H106" s="35" t="s">
        <v>58</v>
      </c>
    </row>
    <row r="107" spans="1:8" x14ac:dyDescent="0.25">
      <c r="A107" s="36"/>
      <c r="B107" s="32" t="s">
        <v>25</v>
      </c>
      <c r="C107" s="33">
        <v>60</v>
      </c>
      <c r="D107" s="34">
        <v>7.4</v>
      </c>
      <c r="E107" s="34">
        <v>6.3</v>
      </c>
      <c r="F107" s="34">
        <v>18.32</v>
      </c>
      <c r="G107" s="34">
        <v>166.67</v>
      </c>
      <c r="H107" s="37" t="s">
        <v>26</v>
      </c>
    </row>
    <row r="108" spans="1:8" x14ac:dyDescent="0.25">
      <c r="A108" s="36"/>
      <c r="B108" s="38" t="s">
        <v>59</v>
      </c>
      <c r="C108" s="40">
        <v>40</v>
      </c>
      <c r="D108" s="34">
        <v>2.64</v>
      </c>
      <c r="E108" s="34">
        <v>0.48</v>
      </c>
      <c r="F108" s="34">
        <v>15.92</v>
      </c>
      <c r="G108" s="34">
        <v>80.400000000000006</v>
      </c>
      <c r="H108" s="39" t="s">
        <v>38</v>
      </c>
    </row>
    <row r="109" spans="1:8" x14ac:dyDescent="0.25">
      <c r="A109" s="36"/>
      <c r="B109" s="38" t="s">
        <v>60</v>
      </c>
      <c r="C109" s="40">
        <v>200</v>
      </c>
      <c r="D109" s="34">
        <v>0.2</v>
      </c>
      <c r="E109" s="34">
        <v>0.05</v>
      </c>
      <c r="F109" s="34">
        <v>15</v>
      </c>
      <c r="G109" s="34">
        <v>56</v>
      </c>
      <c r="H109" s="39" t="s">
        <v>61</v>
      </c>
    </row>
    <row r="110" spans="1:8" x14ac:dyDescent="0.25">
      <c r="A110" s="36"/>
      <c r="B110" s="38"/>
      <c r="C110" s="56">
        <f>SUM(C106:C109)</f>
        <v>550</v>
      </c>
      <c r="D110" s="44">
        <f>SUM(D106:D109)</f>
        <v>20.99</v>
      </c>
      <c r="E110" s="44">
        <f t="shared" ref="E110:G110" si="19">SUM(E106:E109)</f>
        <v>23.955000000000002</v>
      </c>
      <c r="F110" s="44">
        <f t="shared" si="19"/>
        <v>82.99</v>
      </c>
      <c r="G110" s="44">
        <f t="shared" si="19"/>
        <v>640.56999999999994</v>
      </c>
      <c r="H110" s="40"/>
    </row>
    <row r="111" spans="1:8" x14ac:dyDescent="0.25">
      <c r="A111" s="46" t="s">
        <v>30</v>
      </c>
      <c r="B111" s="38" t="s">
        <v>62</v>
      </c>
      <c r="C111" s="40">
        <v>250</v>
      </c>
      <c r="D111" s="34">
        <v>5.875</v>
      </c>
      <c r="E111" s="34">
        <v>6.2</v>
      </c>
      <c r="F111" s="34">
        <v>24</v>
      </c>
      <c r="G111" s="34">
        <v>173</v>
      </c>
      <c r="H111" s="24" t="s">
        <v>63</v>
      </c>
    </row>
    <row r="112" spans="1:8" x14ac:dyDescent="0.25">
      <c r="A112" s="52"/>
      <c r="B112" s="86" t="s">
        <v>102</v>
      </c>
      <c r="C112" s="40">
        <v>100</v>
      </c>
      <c r="D112" s="34">
        <v>8.6</v>
      </c>
      <c r="E112" s="34">
        <v>6.5</v>
      </c>
      <c r="F112" s="34">
        <v>2.2000000000000002</v>
      </c>
      <c r="G112" s="34">
        <v>131</v>
      </c>
      <c r="H112" s="24" t="s">
        <v>103</v>
      </c>
    </row>
    <row r="113" spans="1:8" x14ac:dyDescent="0.25">
      <c r="A113" s="52"/>
      <c r="B113" s="38" t="s">
        <v>77</v>
      </c>
      <c r="C113" s="40">
        <v>180</v>
      </c>
      <c r="D113" s="34">
        <v>6.12</v>
      </c>
      <c r="E113" s="34">
        <v>7.56</v>
      </c>
      <c r="F113" s="34">
        <v>43.2</v>
      </c>
      <c r="G113" s="34">
        <v>280.44</v>
      </c>
      <c r="H113" s="24" t="s">
        <v>78</v>
      </c>
    </row>
    <row r="114" spans="1:8" x14ac:dyDescent="0.25">
      <c r="A114" s="52"/>
      <c r="B114" s="69" t="s">
        <v>104</v>
      </c>
      <c r="C114" s="40">
        <v>100</v>
      </c>
      <c r="D114" s="34">
        <v>1.9</v>
      </c>
      <c r="E114" s="34">
        <v>7</v>
      </c>
      <c r="F114" s="34">
        <v>7</v>
      </c>
      <c r="G114" s="34">
        <v>90</v>
      </c>
      <c r="H114" s="87" t="s">
        <v>105</v>
      </c>
    </row>
    <row r="115" spans="1:8" x14ac:dyDescent="0.25">
      <c r="A115" s="52"/>
      <c r="B115" s="38" t="s">
        <v>37</v>
      </c>
      <c r="C115" s="40">
        <v>50</v>
      </c>
      <c r="D115" s="34">
        <v>3.95</v>
      </c>
      <c r="E115" s="34">
        <v>0.5</v>
      </c>
      <c r="F115" s="34">
        <v>24.15</v>
      </c>
      <c r="G115" s="34">
        <v>118</v>
      </c>
      <c r="H115" s="53" t="s">
        <v>38</v>
      </c>
    </row>
    <row r="116" spans="1:8" x14ac:dyDescent="0.25">
      <c r="A116" s="52"/>
      <c r="B116" s="38" t="s">
        <v>54</v>
      </c>
      <c r="C116" s="40">
        <v>200</v>
      </c>
      <c r="D116" s="34">
        <v>2.1</v>
      </c>
      <c r="E116" s="34">
        <v>3.6</v>
      </c>
      <c r="F116" s="34">
        <v>22.31</v>
      </c>
      <c r="G116" s="34">
        <v>105</v>
      </c>
      <c r="H116" s="67" t="s">
        <v>55</v>
      </c>
    </row>
    <row r="117" spans="1:8" x14ac:dyDescent="0.25">
      <c r="A117" s="54"/>
      <c r="B117" s="42"/>
      <c r="C117" s="43">
        <f>SUM(C111:C116)</f>
        <v>880</v>
      </c>
      <c r="D117" s="72">
        <f>SUM(D111:D116)</f>
        <v>28.544999999999998</v>
      </c>
      <c r="E117" s="72">
        <f t="shared" ref="E117:G117" si="20">SUM(E111:E116)</f>
        <v>31.36</v>
      </c>
      <c r="F117" s="72">
        <f t="shared" si="20"/>
        <v>122.86000000000001</v>
      </c>
      <c r="G117" s="72">
        <f t="shared" si="20"/>
        <v>897.44</v>
      </c>
      <c r="H117" s="72"/>
    </row>
    <row r="118" spans="1:8" x14ac:dyDescent="0.25">
      <c r="A118" s="57" t="s">
        <v>39</v>
      </c>
      <c r="B118" s="42"/>
      <c r="C118" s="43"/>
      <c r="D118" s="72">
        <f>D110+D117</f>
        <v>49.534999999999997</v>
      </c>
      <c r="E118" s="72">
        <f t="shared" ref="E118:G118" si="21">E110+E117</f>
        <v>55.314999999999998</v>
      </c>
      <c r="F118" s="72">
        <f t="shared" si="21"/>
        <v>205.85000000000002</v>
      </c>
      <c r="G118" s="72">
        <f t="shared" si="21"/>
        <v>1538.01</v>
      </c>
      <c r="H118" s="73"/>
    </row>
    <row r="119" spans="1:8" x14ac:dyDescent="0.25">
      <c r="A119" s="25"/>
      <c r="B119" s="26" t="s">
        <v>106</v>
      </c>
      <c r="C119" s="27"/>
      <c r="D119" s="28"/>
      <c r="E119" s="28"/>
      <c r="F119" s="28"/>
      <c r="G119" s="29"/>
      <c r="H119" s="30"/>
    </row>
    <row r="120" spans="1:8" x14ac:dyDescent="0.25">
      <c r="A120" s="31" t="s">
        <v>22</v>
      </c>
      <c r="B120" s="38" t="s">
        <v>71</v>
      </c>
      <c r="C120" s="40">
        <v>200</v>
      </c>
      <c r="D120" s="34">
        <v>10</v>
      </c>
      <c r="E120" s="34">
        <v>11.8</v>
      </c>
      <c r="F120" s="34">
        <v>34</v>
      </c>
      <c r="G120" s="34">
        <v>273</v>
      </c>
      <c r="H120" s="39" t="s">
        <v>72</v>
      </c>
    </row>
    <row r="121" spans="1:8" x14ac:dyDescent="0.25">
      <c r="A121" s="36"/>
      <c r="B121" s="32" t="s">
        <v>25</v>
      </c>
      <c r="C121" s="33">
        <v>60</v>
      </c>
      <c r="D121" s="34">
        <v>7.4</v>
      </c>
      <c r="E121" s="34">
        <v>6.3</v>
      </c>
      <c r="F121" s="34">
        <v>18.32</v>
      </c>
      <c r="G121" s="34">
        <v>166.67</v>
      </c>
      <c r="H121" s="37" t="s">
        <v>26</v>
      </c>
    </row>
    <row r="122" spans="1:8" x14ac:dyDescent="0.25">
      <c r="A122" s="36"/>
      <c r="B122" s="38" t="s">
        <v>27</v>
      </c>
      <c r="C122" s="39">
        <v>200</v>
      </c>
      <c r="D122" s="34">
        <v>0.26</v>
      </c>
      <c r="E122" s="34">
        <v>0.05</v>
      </c>
      <c r="F122" s="34">
        <v>15.22</v>
      </c>
      <c r="G122" s="34">
        <v>59</v>
      </c>
      <c r="H122" s="40" t="s">
        <v>28</v>
      </c>
    </row>
    <row r="123" spans="1:8" x14ac:dyDescent="0.25">
      <c r="A123" s="36"/>
      <c r="B123" s="38" t="s">
        <v>29</v>
      </c>
      <c r="C123" s="39">
        <v>100</v>
      </c>
      <c r="D123" s="34">
        <v>0.4</v>
      </c>
      <c r="E123" s="34">
        <v>0.4</v>
      </c>
      <c r="F123" s="34">
        <v>9.8000000000000007</v>
      </c>
      <c r="G123" s="34">
        <v>47</v>
      </c>
      <c r="H123" s="40"/>
    </row>
    <row r="124" spans="1:8" x14ac:dyDescent="0.25">
      <c r="A124" s="41"/>
      <c r="B124" s="42"/>
      <c r="C124" s="43">
        <f>SUM(C120:C123)</f>
        <v>560</v>
      </c>
      <c r="D124" s="72">
        <f>SUM(D120:D123)</f>
        <v>18.059999999999999</v>
      </c>
      <c r="E124" s="72">
        <f>SUM(E120:E123)</f>
        <v>18.55</v>
      </c>
      <c r="F124" s="72">
        <f>SUM(F120:F123)</f>
        <v>77.34</v>
      </c>
      <c r="G124" s="72">
        <f>SUM(G120:G123)</f>
        <v>545.66999999999996</v>
      </c>
      <c r="H124" s="74"/>
    </row>
    <row r="125" spans="1:8" ht="25.5" x14ac:dyDescent="0.25">
      <c r="A125" s="46" t="s">
        <v>30</v>
      </c>
      <c r="B125" s="86" t="s">
        <v>107</v>
      </c>
      <c r="C125" s="40">
        <v>250</v>
      </c>
      <c r="D125" s="34">
        <v>6.85</v>
      </c>
      <c r="E125" s="34">
        <v>6</v>
      </c>
      <c r="F125" s="34">
        <v>27.2</v>
      </c>
      <c r="G125" s="34">
        <v>153.75</v>
      </c>
      <c r="H125" s="24" t="s">
        <v>108</v>
      </c>
    </row>
    <row r="126" spans="1:8" x14ac:dyDescent="0.25">
      <c r="A126" s="52"/>
      <c r="B126" s="47" t="s">
        <v>48</v>
      </c>
      <c r="C126" s="40">
        <v>100</v>
      </c>
      <c r="D126" s="34">
        <v>7.8</v>
      </c>
      <c r="E126" s="34">
        <v>9.9499999999999993</v>
      </c>
      <c r="F126" s="34">
        <v>2.5499999999999998</v>
      </c>
      <c r="G126" s="34">
        <v>166</v>
      </c>
      <c r="H126" s="24" t="s">
        <v>109</v>
      </c>
    </row>
    <row r="127" spans="1:8" x14ac:dyDescent="0.25">
      <c r="A127" s="52"/>
      <c r="B127" s="47" t="s">
        <v>110</v>
      </c>
      <c r="C127" s="40">
        <v>180</v>
      </c>
      <c r="D127" s="34">
        <v>6.24</v>
      </c>
      <c r="E127" s="34">
        <v>6.96</v>
      </c>
      <c r="F127" s="34">
        <v>40.08</v>
      </c>
      <c r="G127" s="34">
        <v>234</v>
      </c>
      <c r="H127" s="24" t="s">
        <v>111</v>
      </c>
    </row>
    <row r="128" spans="1:8" x14ac:dyDescent="0.25">
      <c r="A128" s="52"/>
      <c r="B128" s="47" t="s">
        <v>112</v>
      </c>
      <c r="C128" s="40">
        <v>100</v>
      </c>
      <c r="D128" s="49">
        <v>1.7</v>
      </c>
      <c r="E128" s="49">
        <v>5.3</v>
      </c>
      <c r="F128" s="49">
        <v>3.8</v>
      </c>
      <c r="G128" s="49">
        <v>80.3</v>
      </c>
      <c r="H128" s="24" t="s">
        <v>38</v>
      </c>
    </row>
    <row r="129" spans="1:8" x14ac:dyDescent="0.25">
      <c r="A129" s="52"/>
      <c r="B129" s="38" t="s">
        <v>37</v>
      </c>
      <c r="C129" s="40">
        <v>30</v>
      </c>
      <c r="D129" s="34">
        <v>2.37</v>
      </c>
      <c r="E129" s="34">
        <v>0.3</v>
      </c>
      <c r="F129" s="34">
        <v>14.49</v>
      </c>
      <c r="G129" s="34">
        <v>71</v>
      </c>
      <c r="H129" s="53" t="s">
        <v>38</v>
      </c>
    </row>
    <row r="130" spans="1:8" x14ac:dyDescent="0.25">
      <c r="A130" s="52"/>
      <c r="B130" s="38" t="s">
        <v>113</v>
      </c>
      <c r="C130" s="40">
        <v>30</v>
      </c>
      <c r="D130" s="34">
        <v>1.98</v>
      </c>
      <c r="E130" s="34">
        <v>0.36</v>
      </c>
      <c r="F130" s="34">
        <v>11.94</v>
      </c>
      <c r="G130" s="34">
        <v>60.3</v>
      </c>
      <c r="H130" s="53" t="s">
        <v>38</v>
      </c>
    </row>
    <row r="131" spans="1:8" x14ac:dyDescent="0.25">
      <c r="A131" s="52"/>
      <c r="B131" s="38" t="s">
        <v>60</v>
      </c>
      <c r="C131" s="40">
        <v>200</v>
      </c>
      <c r="D131" s="34">
        <v>0.2</v>
      </c>
      <c r="E131" s="34">
        <v>0.05</v>
      </c>
      <c r="F131" s="34">
        <v>15</v>
      </c>
      <c r="G131" s="34">
        <v>56</v>
      </c>
      <c r="H131" s="40" t="s">
        <v>61</v>
      </c>
    </row>
    <row r="132" spans="1:8" x14ac:dyDescent="0.25">
      <c r="A132" s="54"/>
      <c r="B132" s="42"/>
      <c r="C132" s="56">
        <f>SUM(C125:C131)</f>
        <v>890</v>
      </c>
      <c r="D132" s="44">
        <f>SUM(D125:D131)</f>
        <v>27.14</v>
      </c>
      <c r="E132" s="44">
        <f t="shared" ref="E132:G132" si="22">SUM(E125:E131)</f>
        <v>28.92</v>
      </c>
      <c r="F132" s="44">
        <f t="shared" si="22"/>
        <v>115.05999999999999</v>
      </c>
      <c r="G132" s="44">
        <f t="shared" si="22"/>
        <v>821.34999999999991</v>
      </c>
      <c r="H132" s="42"/>
    </row>
    <row r="133" spans="1:8" x14ac:dyDescent="0.25">
      <c r="A133" s="57" t="s">
        <v>39</v>
      </c>
      <c r="B133" s="42"/>
      <c r="C133" s="56"/>
      <c r="D133" s="44">
        <f>D124+D132</f>
        <v>45.2</v>
      </c>
      <c r="E133" s="44">
        <f t="shared" ref="E133:G133" si="23">E124+E132</f>
        <v>47.47</v>
      </c>
      <c r="F133" s="44">
        <f t="shared" si="23"/>
        <v>192.39999999999998</v>
      </c>
      <c r="G133" s="44">
        <f t="shared" si="23"/>
        <v>1367.02</v>
      </c>
      <c r="H133" s="75"/>
    </row>
    <row r="134" spans="1:8" x14ac:dyDescent="0.25">
      <c r="A134" s="25"/>
      <c r="B134" s="26" t="s">
        <v>114</v>
      </c>
      <c r="C134" s="27"/>
      <c r="D134" s="28"/>
      <c r="E134" s="28"/>
      <c r="F134" s="28"/>
      <c r="G134" s="29"/>
      <c r="H134" s="30"/>
    </row>
    <row r="135" spans="1:8" x14ac:dyDescent="0.25">
      <c r="A135" s="31" t="s">
        <v>22</v>
      </c>
      <c r="B135" s="69" t="s">
        <v>80</v>
      </c>
      <c r="C135" s="40">
        <v>250</v>
      </c>
      <c r="D135" s="34">
        <v>8.75</v>
      </c>
      <c r="E135" s="34">
        <v>13.6</v>
      </c>
      <c r="F135" s="34">
        <v>27</v>
      </c>
      <c r="G135" s="34">
        <v>238</v>
      </c>
      <c r="H135" s="76" t="s">
        <v>81</v>
      </c>
    </row>
    <row r="136" spans="1:8" x14ac:dyDescent="0.25">
      <c r="A136" s="36"/>
      <c r="B136" s="32" t="s">
        <v>25</v>
      </c>
      <c r="C136" s="33">
        <v>60</v>
      </c>
      <c r="D136" s="34">
        <v>7.4</v>
      </c>
      <c r="E136" s="34">
        <v>6.3</v>
      </c>
      <c r="F136" s="34">
        <v>18.32</v>
      </c>
      <c r="G136" s="34">
        <v>166.67</v>
      </c>
      <c r="H136" s="37" t="s">
        <v>26</v>
      </c>
    </row>
    <row r="137" spans="1:8" x14ac:dyDescent="0.25">
      <c r="A137" s="36"/>
      <c r="B137" s="38" t="s">
        <v>82</v>
      </c>
      <c r="C137" s="40">
        <v>40</v>
      </c>
      <c r="D137" s="34">
        <v>2.6</v>
      </c>
      <c r="E137" s="34">
        <v>1.6</v>
      </c>
      <c r="F137" s="34">
        <v>26</v>
      </c>
      <c r="G137" s="34">
        <v>124</v>
      </c>
      <c r="H137" s="39" t="s">
        <v>38</v>
      </c>
    </row>
    <row r="138" spans="1:8" x14ac:dyDescent="0.25">
      <c r="A138" s="36"/>
      <c r="B138" s="38" t="s">
        <v>83</v>
      </c>
      <c r="C138" s="40">
        <v>200</v>
      </c>
      <c r="D138" s="34">
        <v>2.1</v>
      </c>
      <c r="E138" s="34">
        <v>3.8</v>
      </c>
      <c r="F138" s="34">
        <v>22.31</v>
      </c>
      <c r="G138" s="34">
        <v>105</v>
      </c>
      <c r="H138" s="67" t="s">
        <v>55</v>
      </c>
    </row>
    <row r="139" spans="1:8" x14ac:dyDescent="0.25">
      <c r="A139" s="41"/>
      <c r="B139" s="42"/>
      <c r="C139" s="43">
        <f>SUM(C135:C138)</f>
        <v>550</v>
      </c>
      <c r="D139" s="44">
        <f>SUM(D135:D138)</f>
        <v>20.85</v>
      </c>
      <c r="E139" s="44">
        <f t="shared" ref="E139:G139" si="24">SUM(E135:E138)</f>
        <v>25.3</v>
      </c>
      <c r="F139" s="44">
        <f t="shared" si="24"/>
        <v>93.63</v>
      </c>
      <c r="G139" s="44">
        <f t="shared" si="24"/>
        <v>633.66999999999996</v>
      </c>
      <c r="H139" s="77"/>
    </row>
    <row r="140" spans="1:8" x14ac:dyDescent="0.25">
      <c r="A140" s="46" t="s">
        <v>30</v>
      </c>
      <c r="B140" s="38" t="s">
        <v>84</v>
      </c>
      <c r="C140" s="24">
        <v>250</v>
      </c>
      <c r="D140" s="34">
        <v>7.35</v>
      </c>
      <c r="E140" s="34">
        <v>7.25</v>
      </c>
      <c r="F140" s="34">
        <v>28.75</v>
      </c>
      <c r="G140" s="34">
        <v>167</v>
      </c>
      <c r="H140" s="78" t="s">
        <v>85</v>
      </c>
    </row>
    <row r="141" spans="1:8" x14ac:dyDescent="0.25">
      <c r="A141" s="52"/>
      <c r="B141" s="38" t="s">
        <v>115</v>
      </c>
      <c r="C141" s="40">
        <v>100</v>
      </c>
      <c r="D141" s="34">
        <v>9.1999999999999993</v>
      </c>
      <c r="E141" s="34">
        <v>8.5</v>
      </c>
      <c r="F141" s="34">
        <v>5.0999999999999996</v>
      </c>
      <c r="G141" s="34">
        <v>158.75</v>
      </c>
      <c r="H141" s="24" t="s">
        <v>116</v>
      </c>
    </row>
    <row r="142" spans="1:8" x14ac:dyDescent="0.25">
      <c r="A142" s="52"/>
      <c r="B142" s="38" t="s">
        <v>88</v>
      </c>
      <c r="C142" s="40">
        <v>180</v>
      </c>
      <c r="D142" s="34">
        <v>4.0999999999999996</v>
      </c>
      <c r="E142" s="34">
        <v>6.24</v>
      </c>
      <c r="F142" s="34">
        <v>24.7</v>
      </c>
      <c r="G142" s="34">
        <v>224</v>
      </c>
      <c r="H142" s="24" t="s">
        <v>89</v>
      </c>
    </row>
    <row r="143" spans="1:8" x14ac:dyDescent="0.25">
      <c r="A143" s="52"/>
      <c r="B143" s="38" t="s">
        <v>90</v>
      </c>
      <c r="C143" s="40">
        <v>100</v>
      </c>
      <c r="D143" s="34">
        <v>2.17</v>
      </c>
      <c r="E143" s="34">
        <v>7</v>
      </c>
      <c r="F143" s="34">
        <v>11.33</v>
      </c>
      <c r="G143" s="34">
        <v>119</v>
      </c>
      <c r="H143" s="24" t="s">
        <v>117</v>
      </c>
    </row>
    <row r="144" spans="1:8" x14ac:dyDescent="0.25">
      <c r="A144" s="52"/>
      <c r="B144" s="38" t="s">
        <v>37</v>
      </c>
      <c r="C144" s="40">
        <v>30</v>
      </c>
      <c r="D144" s="34">
        <v>2.37</v>
      </c>
      <c r="E144" s="34">
        <v>0.3</v>
      </c>
      <c r="F144" s="34">
        <v>14.49</v>
      </c>
      <c r="G144" s="34">
        <v>71</v>
      </c>
      <c r="H144" s="53" t="s">
        <v>38</v>
      </c>
    </row>
    <row r="145" spans="1:8" x14ac:dyDescent="0.25">
      <c r="A145" s="52"/>
      <c r="B145" s="38" t="s">
        <v>113</v>
      </c>
      <c r="C145" s="40">
        <v>30</v>
      </c>
      <c r="D145" s="34">
        <v>1.98</v>
      </c>
      <c r="E145" s="34">
        <v>0.36</v>
      </c>
      <c r="F145" s="34">
        <v>11.94</v>
      </c>
      <c r="G145" s="34">
        <v>60.3</v>
      </c>
      <c r="H145" s="53" t="s">
        <v>38</v>
      </c>
    </row>
    <row r="146" spans="1:8" x14ac:dyDescent="0.25">
      <c r="A146" s="52"/>
      <c r="B146" s="38" t="s">
        <v>92</v>
      </c>
      <c r="C146" s="40">
        <v>200</v>
      </c>
      <c r="D146" s="34">
        <v>0.5</v>
      </c>
      <c r="E146" s="34">
        <v>0</v>
      </c>
      <c r="F146" s="34">
        <v>19.8</v>
      </c>
      <c r="G146" s="34">
        <v>81</v>
      </c>
      <c r="H146" s="40" t="s">
        <v>93</v>
      </c>
    </row>
    <row r="147" spans="1:8" x14ac:dyDescent="0.25">
      <c r="A147" s="54"/>
      <c r="B147" s="79"/>
      <c r="C147" s="56">
        <f>SUM(C140:C146)</f>
        <v>890</v>
      </c>
      <c r="D147" s="44">
        <f>SUM(D140:D146)</f>
        <v>27.67</v>
      </c>
      <c r="E147" s="44">
        <f t="shared" ref="E147:G147" si="25">SUM(E140:E146)</f>
        <v>29.650000000000002</v>
      </c>
      <c r="F147" s="44">
        <f t="shared" si="25"/>
        <v>116.10999999999999</v>
      </c>
      <c r="G147" s="44">
        <f t="shared" si="25"/>
        <v>881.05</v>
      </c>
      <c r="H147" s="80"/>
    </row>
    <row r="148" spans="1:8" ht="15.75" customHeight="1" x14ac:dyDescent="0.25">
      <c r="A148" s="81" t="s">
        <v>39</v>
      </c>
      <c r="B148" s="82"/>
      <c r="C148" s="83"/>
      <c r="D148" s="84">
        <f>D139+D147</f>
        <v>48.52</v>
      </c>
      <c r="E148" s="84">
        <f t="shared" ref="E148:G148" si="26">E139+E147</f>
        <v>54.95</v>
      </c>
      <c r="F148" s="84">
        <f t="shared" si="26"/>
        <v>209.73999999999998</v>
      </c>
      <c r="G148" s="84">
        <f t="shared" si="26"/>
        <v>1514.7199999999998</v>
      </c>
      <c r="H148" s="85"/>
    </row>
    <row r="149" spans="1:8" x14ac:dyDescent="0.25">
      <c r="A149" s="88" t="s">
        <v>118</v>
      </c>
      <c r="B149" s="89"/>
      <c r="C149" s="25"/>
      <c r="D149" s="90">
        <f>D21+D35+D49+D63+D77+D90+D104+D118+D133+D148</f>
        <v>477.2949999999999</v>
      </c>
      <c r="E149" s="90">
        <f t="shared" ref="E149:G149" si="27">E21+E35+E49+E63+E77+E90+E104+E118+E133+E148</f>
        <v>518</v>
      </c>
      <c r="F149" s="90">
        <f t="shared" si="27"/>
        <v>1999.49</v>
      </c>
      <c r="G149" s="90">
        <f t="shared" si="27"/>
        <v>14546.7</v>
      </c>
      <c r="H149" s="25"/>
    </row>
    <row r="150" spans="1:8" x14ac:dyDescent="0.25">
      <c r="A150" s="88" t="s">
        <v>119</v>
      </c>
      <c r="B150" s="89"/>
      <c r="C150" s="25"/>
      <c r="D150" s="90">
        <f>D149/10</f>
        <v>47.729499999999987</v>
      </c>
      <c r="E150" s="90">
        <f t="shared" ref="E150:G150" si="28">E149/10</f>
        <v>51.8</v>
      </c>
      <c r="F150" s="90">
        <f t="shared" si="28"/>
        <v>199.94900000000001</v>
      </c>
      <c r="G150" s="90">
        <f t="shared" si="28"/>
        <v>1454.67</v>
      </c>
      <c r="H150" s="25"/>
    </row>
  </sheetData>
  <mergeCells count="33">
    <mergeCell ref="A125:A132"/>
    <mergeCell ref="A135:A139"/>
    <mergeCell ref="A140:A147"/>
    <mergeCell ref="A149:B149"/>
    <mergeCell ref="A150:B150"/>
    <mergeCell ref="A84:A89"/>
    <mergeCell ref="A92:A96"/>
    <mergeCell ref="A97:A103"/>
    <mergeCell ref="A106:A110"/>
    <mergeCell ref="A111:A117"/>
    <mergeCell ref="A120:A124"/>
    <mergeCell ref="A42:A48"/>
    <mergeCell ref="A51:A55"/>
    <mergeCell ref="A56:A62"/>
    <mergeCell ref="A65:A69"/>
    <mergeCell ref="A70:A76"/>
    <mergeCell ref="A79:A83"/>
    <mergeCell ref="H7:H8"/>
    <mergeCell ref="A10:A14"/>
    <mergeCell ref="A15:A20"/>
    <mergeCell ref="A23:A27"/>
    <mergeCell ref="A28:A34"/>
    <mergeCell ref="A37:A41"/>
    <mergeCell ref="B1:H1"/>
    <mergeCell ref="A2:B2"/>
    <mergeCell ref="C2:D2"/>
    <mergeCell ref="D4:F4"/>
    <mergeCell ref="A6:H6"/>
    <mergeCell ref="A7:A8"/>
    <mergeCell ref="B7:B8"/>
    <mergeCell ref="C7:C8"/>
    <mergeCell ref="D7:F7"/>
    <mergeCell ref="G7:G8"/>
  </mergeCells>
  <pageMargins left="0.70866141732283472" right="0.19685039370078741" top="0.19685039370078741" bottom="0.19685039370078741" header="0" footer="0"/>
  <pageSetup paperSize="9" scale="67" fitToHeight="2" orientation="portrait" r:id="rId1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ОВЗ (5-11 кл)</vt:lpstr>
      <vt:lpstr>'ОВЗ (5-11 кл)'!Область_печати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2025-10-29T11:15:33Z</dcterms:created>
  <dcterms:modified xsi:type="dcterms:W3CDTF">2025-10-29T11:15:56Z</dcterms:modified>
</cp:coreProperties>
</file>