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15"/>
  </bookViews>
  <sheets>
    <sheet name="5-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F73" i="1"/>
  <c r="E73" i="1"/>
  <c r="D73" i="1"/>
  <c r="C73" i="1"/>
  <c r="G66" i="1"/>
  <c r="F66" i="1"/>
  <c r="E66" i="1"/>
  <c r="D66" i="1"/>
  <c r="C66" i="1"/>
  <c r="G59" i="1"/>
  <c r="F59" i="1"/>
  <c r="E59" i="1"/>
  <c r="D59" i="1"/>
  <c r="C59" i="1"/>
  <c r="G53" i="1"/>
  <c r="F53" i="1"/>
  <c r="E53" i="1"/>
  <c r="D53" i="1"/>
  <c r="C53" i="1"/>
  <c r="G46" i="1"/>
  <c r="F46" i="1"/>
  <c r="E46" i="1"/>
  <c r="D46" i="1"/>
  <c r="C46" i="1"/>
  <c r="G40" i="1"/>
  <c r="F40" i="1"/>
  <c r="E40" i="1"/>
  <c r="D40" i="1"/>
  <c r="C40" i="1"/>
  <c r="G33" i="1"/>
  <c r="F33" i="1"/>
  <c r="E33" i="1"/>
  <c r="D33" i="1"/>
  <c r="C33" i="1"/>
  <c r="G27" i="1"/>
  <c r="F27" i="1"/>
  <c r="F74" i="1" s="1"/>
  <c r="F75" i="1" s="1"/>
  <c r="E27" i="1"/>
  <c r="E74" i="1" s="1"/>
  <c r="E75" i="1" s="1"/>
  <c r="D27" i="1"/>
  <c r="C27" i="1"/>
  <c r="G21" i="1"/>
  <c r="F21" i="1"/>
  <c r="E21" i="1"/>
  <c r="D21" i="1"/>
  <c r="C21" i="1"/>
  <c r="G14" i="1"/>
  <c r="G74" i="1" s="1"/>
  <c r="G75" i="1" s="1"/>
  <c r="F14" i="1"/>
  <c r="E14" i="1"/>
  <c r="D14" i="1"/>
  <c r="D74" i="1" s="1"/>
  <c r="D75" i="1" s="1"/>
  <c r="C14" i="1"/>
  <c r="C74" i="1" s="1"/>
  <c r="C75" i="1" s="1"/>
</calcChain>
</file>

<file path=xl/sharedStrings.xml><?xml version="1.0" encoding="utf-8"?>
<sst xmlns="http://schemas.openxmlformats.org/spreadsheetml/2006/main" count="143" uniqueCount="79">
  <si>
    <t>Приложение №___ к контракту №___  от "___"__________ 202__г.</t>
  </si>
  <si>
    <t xml:space="preserve">  Утверждаю:</t>
  </si>
  <si>
    <t>Согласовано:</t>
  </si>
  <si>
    <t>ИП Алексеева И.С.</t>
  </si>
  <si>
    <t>Директор МБОУ СОШ № 17 г.Азова</t>
  </si>
  <si>
    <t>_____________    /Алексеева И.С./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</si>
  <si>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/ Страмаус Е.А. /</t>
    </r>
  </si>
  <si>
    <t xml:space="preserve">    </t>
  </si>
  <si>
    <t xml:space="preserve">Примерное   меню на оказание услуг по организации питания обучающихся 5-11 классов льготных категорий в МБОУ СОШ № 17 г. Азова . Возрастная категория: с 11 лет и старше. Сезон: осень-зима (завтрак,обед) </t>
  </si>
  <si>
    <t>Приём пищи</t>
  </si>
  <si>
    <t>Наименование блюда</t>
  </si>
  <si>
    <t>Вес блюда</t>
  </si>
  <si>
    <t>Пищевые вещества</t>
  </si>
  <si>
    <t>Энергети-ческая ценность</t>
  </si>
  <si>
    <t>№ рецептуры</t>
  </si>
  <si>
    <t>Белки</t>
  </si>
  <si>
    <t>Жиры</t>
  </si>
  <si>
    <t>Углеводы</t>
  </si>
  <si>
    <t>Неделя 1 День 1</t>
  </si>
  <si>
    <t>Завтрак</t>
  </si>
  <si>
    <t>Омлет натуральный</t>
  </si>
  <si>
    <t>284/1994</t>
  </si>
  <si>
    <t>Овощи сезонные</t>
  </si>
  <si>
    <t>54-20з/2022</t>
  </si>
  <si>
    <t>Хлеб пшеничный в/с</t>
  </si>
  <si>
    <t>пром.</t>
  </si>
  <si>
    <t>Какао с молоком</t>
  </si>
  <si>
    <t>54-21гн/22</t>
  </si>
  <si>
    <t>Итого завтрак:</t>
  </si>
  <si>
    <t>День 2</t>
  </si>
  <si>
    <t>Тефтели с соусом</t>
  </si>
  <si>
    <t>462/2004</t>
  </si>
  <si>
    <t>Макароны отварные с маслом</t>
  </si>
  <si>
    <t>54-1г/2022</t>
  </si>
  <si>
    <t>45/2004</t>
  </si>
  <si>
    <t>Чай с сахаром</t>
  </si>
  <si>
    <t>54-2гн/2022</t>
  </si>
  <si>
    <t>День 3</t>
  </si>
  <si>
    <t xml:space="preserve">Каша жидкая молочная манная </t>
  </si>
  <si>
    <t>54-27к/2022</t>
  </si>
  <si>
    <t xml:space="preserve">Бутерброды с сыром </t>
  </si>
  <si>
    <t>3/2004</t>
  </si>
  <si>
    <t>Хлеб ржаной</t>
  </si>
  <si>
    <t>Кофейный напиток</t>
  </si>
  <si>
    <t>692/2004</t>
  </si>
  <si>
    <t>День 4</t>
  </si>
  <si>
    <t>Плов с курицей</t>
  </si>
  <si>
    <t>54-12м/22</t>
  </si>
  <si>
    <t>т.24/1994</t>
  </si>
  <si>
    <t>Чай с лимоном и сахаром</t>
  </si>
  <si>
    <t>54-3гн/2022</t>
  </si>
  <si>
    <t>День 5</t>
  </si>
  <si>
    <t>Запеканка из творога со сгущенным молоком</t>
  </si>
  <si>
    <t>54-1т/2022</t>
  </si>
  <si>
    <t>Масло сливочное</t>
  </si>
  <si>
    <t>53-19з/2022</t>
  </si>
  <si>
    <t>Неделя 2 День 1</t>
  </si>
  <si>
    <t>Каша жидкая молочная рисовая</t>
  </si>
  <si>
    <t>54-25к/2022</t>
  </si>
  <si>
    <t>Котлета из курицы с соусом</t>
  </si>
  <si>
    <t>54-5м/2022</t>
  </si>
  <si>
    <t>Каша пшеничная рассыпчатая с маслом</t>
  </si>
  <si>
    <t>255/1994</t>
  </si>
  <si>
    <t xml:space="preserve">Каша вязкая молочная овсяная </t>
  </si>
  <si>
    <t>54-9к/2022</t>
  </si>
  <si>
    <t>Голубцы ленивые</t>
  </si>
  <si>
    <t>54-3м/2022</t>
  </si>
  <si>
    <t xml:space="preserve">Каша гречневая рассыпчатая </t>
  </si>
  <si>
    <t>54-4г/2022</t>
  </si>
  <si>
    <t>Биточки рыбные с соусом</t>
  </si>
  <si>
    <t>388/2004</t>
  </si>
  <si>
    <t xml:space="preserve">Картофель отварной </t>
  </si>
  <si>
    <t>203/2004</t>
  </si>
  <si>
    <t>54-7з/2022</t>
  </si>
  <si>
    <t>Итого завтрак за 10 дней:</t>
  </si>
  <si>
    <t>Среднее значение завтрак за 10 дней:</t>
  </si>
  <si>
    <t>Использован Сборник рецептур блюд и типовых меню для организации питания обучающихся 1-4 классов в общеобразовательных организациях: Пособие. — М.: Федеральный центр гигиены и эпидемиологии Роспотребнадзора, 2022. — 275 с.</t>
  </si>
  <si>
    <t>Использован Сборник технологических нормативов"Сборник рецептур блюд и кулинарных изделий для предприятий общественного питания "ТОО"Пчелка",Москва,1994г.</t>
  </si>
  <si>
    <t>Использован Сборник технологических нормативов – Сборник рецептур блюд и кулинарных изделий для предприятий общественного питания при общеобразовательных школах. Издательство «Хлебпродинформ», Министерство экономического развития и торговли Российской Федерации, 2004. Под общей редакцией В.Т.Лапшиной.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</si>
</sst>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0"/>
      <name val="Arial"/>
      <family val="2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12" fontId="4" fillId="0" borderId="0" xfId="0" applyNumberFormat="1" applyFont="1" applyAlignment="1">
      <alignment horizontal="left"/>
    </xf>
    <xf numFmtId="0" fontId="0" fillId="0" borderId="0" xfId="0" applyAlignme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Font="1" applyAlignment="1"/>
    <xf numFmtId="0" fontId="0" fillId="0" borderId="0" xfId="0" applyAlignment="1">
      <alignment horizontal="center" wrapText="1"/>
    </xf>
    <xf numFmtId="0" fontId="10" fillId="0" borderId="1" xfId="0" applyFont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0" fontId="1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 shrinkToFi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 shrinkToFit="1"/>
    </xf>
    <xf numFmtId="0" fontId="11" fillId="4" borderId="1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0" fontId="10" fillId="0" borderId="1" xfId="0" applyFont="1" applyBorder="1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Border="1" applyAlignment="1"/>
    <xf numFmtId="0" fontId="0" fillId="0" borderId="1" xfId="0" applyBorder="1" applyAlignment="1"/>
    <xf numFmtId="164" fontId="1" fillId="0" borderId="1" xfId="0" applyNumberFormat="1" applyFont="1" applyBorder="1" applyAlignment="1">
      <alignment horizontal="center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topLeftCell="A66" workbookViewId="0">
      <selection activeCell="A77" sqref="A77:H77"/>
    </sheetView>
  </sheetViews>
  <sheetFormatPr defaultRowHeight="15" x14ac:dyDescent="0.25"/>
  <cols>
    <col min="1" max="1" width="14.42578125" customWidth="1"/>
    <col min="2" max="2" width="29.85546875" customWidth="1"/>
    <col min="3" max="3" width="7.42578125" customWidth="1"/>
    <col min="4" max="4" width="7.5703125" customWidth="1"/>
    <col min="5" max="5" width="8" customWidth="1"/>
    <col min="6" max="6" width="9.140625" customWidth="1"/>
    <col min="7" max="7" width="9.5703125" customWidth="1"/>
    <col min="8" max="8" width="11.140625" customWidth="1"/>
  </cols>
  <sheetData>
    <row r="1" spans="1:9" x14ac:dyDescent="0.25">
      <c r="B1" s="1" t="s">
        <v>0</v>
      </c>
      <c r="C1" s="1"/>
      <c r="D1" s="1"/>
      <c r="E1" s="1"/>
      <c r="F1" s="1"/>
      <c r="G1" s="1"/>
      <c r="H1" s="1"/>
    </row>
    <row r="2" spans="1:9" x14ac:dyDescent="0.25">
      <c r="A2" s="2" t="s">
        <v>1</v>
      </c>
      <c r="B2" s="3"/>
      <c r="C2" s="3"/>
      <c r="D2" s="3"/>
      <c r="E2" s="4" t="s">
        <v>2</v>
      </c>
      <c r="F2" s="5"/>
      <c r="G2" s="5"/>
      <c r="H2" s="6"/>
    </row>
    <row r="3" spans="1:9" ht="15.75" x14ac:dyDescent="0.25">
      <c r="A3" s="7" t="s">
        <v>3</v>
      </c>
      <c r="B3" s="7"/>
      <c r="C3" s="8"/>
      <c r="D3" s="8"/>
      <c r="E3" s="9" t="s">
        <v>4</v>
      </c>
      <c r="F3" s="9"/>
      <c r="G3" s="9"/>
      <c r="H3" s="9"/>
      <c r="I3" s="9"/>
    </row>
    <row r="4" spans="1:9" ht="15.75" x14ac:dyDescent="0.25">
      <c r="A4" s="10" t="s">
        <v>5</v>
      </c>
      <c r="B4" s="10"/>
      <c r="C4" s="8"/>
      <c r="D4" s="8"/>
      <c r="E4" s="11" t="s">
        <v>6</v>
      </c>
      <c r="F4" s="12"/>
      <c r="G4" s="12"/>
      <c r="H4" s="12"/>
      <c r="I4" s="13"/>
    </row>
    <row r="5" spans="1:9" x14ac:dyDescent="0.25">
      <c r="A5" s="14"/>
      <c r="B5" s="5"/>
      <c r="C5" s="3"/>
      <c r="D5" s="3"/>
      <c r="E5" s="15"/>
      <c r="F5" s="5" t="s">
        <v>7</v>
      </c>
      <c r="G5" s="16"/>
      <c r="H5" s="16"/>
    </row>
    <row r="6" spans="1:9" ht="46.5" customHeight="1" x14ac:dyDescent="0.25">
      <c r="A6" s="17" t="s">
        <v>8</v>
      </c>
      <c r="B6" s="17"/>
      <c r="C6" s="17"/>
      <c r="D6" s="17"/>
      <c r="E6" s="17"/>
      <c r="F6" s="17"/>
      <c r="G6" s="17"/>
      <c r="H6" s="17"/>
    </row>
    <row r="7" spans="1:9" ht="30" x14ac:dyDescent="0.25">
      <c r="A7" s="18" t="s">
        <v>9</v>
      </c>
      <c r="B7" s="19" t="s">
        <v>10</v>
      </c>
      <c r="C7" s="20" t="s">
        <v>11</v>
      </c>
      <c r="D7" s="19" t="s">
        <v>12</v>
      </c>
      <c r="E7" s="19"/>
      <c r="F7" s="19"/>
      <c r="G7" s="19" t="s">
        <v>13</v>
      </c>
      <c r="H7" s="21" t="s">
        <v>14</v>
      </c>
    </row>
    <row r="8" spans="1:9" x14ac:dyDescent="0.25">
      <c r="A8" s="22"/>
      <c r="B8" s="23"/>
      <c r="C8" s="24"/>
      <c r="D8" s="25" t="s">
        <v>15</v>
      </c>
      <c r="E8" s="25" t="s">
        <v>16</v>
      </c>
      <c r="F8" s="25" t="s">
        <v>17</v>
      </c>
      <c r="G8" s="19"/>
      <c r="H8" s="21"/>
    </row>
    <row r="9" spans="1:9" ht="18.75" customHeight="1" x14ac:dyDescent="0.25">
      <c r="A9" s="26" t="s">
        <v>18</v>
      </c>
      <c r="B9" s="27"/>
      <c r="C9" s="24"/>
      <c r="D9" s="27"/>
      <c r="E9" s="27"/>
      <c r="F9" s="27"/>
      <c r="G9" s="27"/>
      <c r="H9" s="27"/>
    </row>
    <row r="10" spans="1:9" x14ac:dyDescent="0.25">
      <c r="A10" s="19" t="s">
        <v>19</v>
      </c>
      <c r="B10" s="28" t="s">
        <v>20</v>
      </c>
      <c r="C10" s="29">
        <v>200</v>
      </c>
      <c r="D10" s="30">
        <v>9.4</v>
      </c>
      <c r="E10" s="30">
        <v>15.2</v>
      </c>
      <c r="F10" s="30">
        <v>3.2</v>
      </c>
      <c r="G10" s="30">
        <v>221.9</v>
      </c>
      <c r="H10" s="29" t="s">
        <v>21</v>
      </c>
    </row>
    <row r="11" spans="1:9" x14ac:dyDescent="0.25">
      <c r="A11" s="19"/>
      <c r="B11" s="27" t="s">
        <v>22</v>
      </c>
      <c r="C11" s="29">
        <v>100</v>
      </c>
      <c r="D11" s="30">
        <v>3</v>
      </c>
      <c r="E11" s="30">
        <v>1.5</v>
      </c>
      <c r="F11" s="30">
        <v>19</v>
      </c>
      <c r="G11" s="30">
        <v>58</v>
      </c>
      <c r="H11" s="31" t="s">
        <v>23</v>
      </c>
    </row>
    <row r="12" spans="1:9" x14ac:dyDescent="0.25">
      <c r="A12" s="19"/>
      <c r="B12" s="27" t="s">
        <v>24</v>
      </c>
      <c r="C12" s="29">
        <v>60</v>
      </c>
      <c r="D12" s="30">
        <v>6.32</v>
      </c>
      <c r="E12" s="30">
        <v>0.8</v>
      </c>
      <c r="F12" s="30">
        <v>38.64</v>
      </c>
      <c r="G12" s="30">
        <v>189.3</v>
      </c>
      <c r="H12" s="29" t="s">
        <v>25</v>
      </c>
    </row>
    <row r="13" spans="1:9" x14ac:dyDescent="0.25">
      <c r="A13" s="19"/>
      <c r="B13" s="27" t="s">
        <v>26</v>
      </c>
      <c r="C13" s="29">
        <v>200</v>
      </c>
      <c r="D13" s="30">
        <v>2.8</v>
      </c>
      <c r="E13" s="30">
        <v>4.2</v>
      </c>
      <c r="F13" s="30">
        <v>16.100000000000001</v>
      </c>
      <c r="G13" s="30">
        <v>100.4</v>
      </c>
      <c r="H13" s="32" t="s">
        <v>27</v>
      </c>
    </row>
    <row r="14" spans="1:9" x14ac:dyDescent="0.25">
      <c r="A14" s="33" t="s">
        <v>28</v>
      </c>
      <c r="B14" s="27"/>
      <c r="C14" s="34">
        <f>SUM(C10:C13)</f>
        <v>560</v>
      </c>
      <c r="D14" s="35">
        <f>SUM(D10:D13)</f>
        <v>21.52</v>
      </c>
      <c r="E14" s="35">
        <f t="shared" ref="E14:G14" si="0">SUM(E10:E13)</f>
        <v>21.7</v>
      </c>
      <c r="F14" s="35">
        <f t="shared" si="0"/>
        <v>76.94</v>
      </c>
      <c r="G14" s="35">
        <f t="shared" si="0"/>
        <v>569.6</v>
      </c>
      <c r="H14" s="27"/>
    </row>
    <row r="15" spans="1:9" x14ac:dyDescent="0.25">
      <c r="A15" s="36" t="s">
        <v>29</v>
      </c>
      <c r="B15" s="27"/>
      <c r="C15" s="27"/>
      <c r="D15" s="27"/>
      <c r="E15" s="27"/>
      <c r="F15" s="27"/>
      <c r="G15" s="27"/>
      <c r="H15" s="27"/>
    </row>
    <row r="16" spans="1:9" x14ac:dyDescent="0.25">
      <c r="A16" s="37" t="s">
        <v>19</v>
      </c>
      <c r="B16" s="38" t="s">
        <v>30</v>
      </c>
      <c r="C16" s="29">
        <v>100</v>
      </c>
      <c r="D16" s="30">
        <v>7.6</v>
      </c>
      <c r="E16" s="30">
        <v>8.8000000000000007</v>
      </c>
      <c r="F16" s="30">
        <v>7.1</v>
      </c>
      <c r="G16" s="30">
        <v>132</v>
      </c>
      <c r="H16" s="39" t="s">
        <v>31</v>
      </c>
    </row>
    <row r="17" spans="1:8" x14ac:dyDescent="0.25">
      <c r="A17" s="37"/>
      <c r="B17" s="27" t="s">
        <v>32</v>
      </c>
      <c r="C17" s="29">
        <v>180</v>
      </c>
      <c r="D17" s="30">
        <v>6.3</v>
      </c>
      <c r="E17" s="30">
        <v>7.4</v>
      </c>
      <c r="F17" s="30">
        <v>34</v>
      </c>
      <c r="G17" s="30">
        <v>252.7</v>
      </c>
      <c r="H17" s="40" t="s">
        <v>33</v>
      </c>
    </row>
    <row r="18" spans="1:8" x14ac:dyDescent="0.25">
      <c r="A18" s="37"/>
      <c r="B18" s="41" t="s">
        <v>22</v>
      </c>
      <c r="C18" s="42">
        <v>100</v>
      </c>
      <c r="D18" s="43">
        <v>1.7</v>
      </c>
      <c r="E18" s="43">
        <v>3.8</v>
      </c>
      <c r="F18" s="43">
        <v>6.3</v>
      </c>
      <c r="G18" s="43">
        <v>54.7</v>
      </c>
      <c r="H18" s="44" t="s">
        <v>34</v>
      </c>
    </row>
    <row r="19" spans="1:8" x14ac:dyDescent="0.25">
      <c r="A19" s="37"/>
      <c r="B19" s="27" t="s">
        <v>24</v>
      </c>
      <c r="C19" s="42">
        <v>30</v>
      </c>
      <c r="D19" s="30">
        <v>2.37</v>
      </c>
      <c r="E19" s="30">
        <v>0.3</v>
      </c>
      <c r="F19" s="30">
        <v>14.49</v>
      </c>
      <c r="G19" s="30">
        <v>71</v>
      </c>
      <c r="H19" s="44" t="s">
        <v>25</v>
      </c>
    </row>
    <row r="20" spans="1:8" x14ac:dyDescent="0.25">
      <c r="A20" s="37"/>
      <c r="B20" s="41" t="s">
        <v>35</v>
      </c>
      <c r="C20" s="42">
        <v>200</v>
      </c>
      <c r="D20" s="43">
        <v>0.2</v>
      </c>
      <c r="E20" s="43">
        <v>0.05</v>
      </c>
      <c r="F20" s="43">
        <v>15</v>
      </c>
      <c r="G20" s="43">
        <v>56</v>
      </c>
      <c r="H20" s="45" t="s">
        <v>36</v>
      </c>
    </row>
    <row r="21" spans="1:8" x14ac:dyDescent="0.25">
      <c r="A21" s="33" t="s">
        <v>28</v>
      </c>
      <c r="B21" s="27"/>
      <c r="C21" s="29">
        <f>SUM(C16:C20)</f>
        <v>610</v>
      </c>
      <c r="D21" s="30">
        <f>SUM(D16:D20)</f>
        <v>18.169999999999998</v>
      </c>
      <c r="E21" s="30">
        <f t="shared" ref="E21:G21" si="1">SUM(E16:E20)</f>
        <v>20.350000000000005</v>
      </c>
      <c r="F21" s="30">
        <f t="shared" si="1"/>
        <v>76.89</v>
      </c>
      <c r="G21" s="30">
        <f t="shared" si="1"/>
        <v>566.4</v>
      </c>
      <c r="H21" s="27"/>
    </row>
    <row r="22" spans="1:8" x14ac:dyDescent="0.25">
      <c r="A22" s="36" t="s">
        <v>37</v>
      </c>
      <c r="B22" s="27"/>
      <c r="C22" s="27"/>
      <c r="D22" s="27"/>
      <c r="E22" s="27"/>
      <c r="F22" s="27"/>
      <c r="G22" s="27"/>
      <c r="H22" s="27"/>
    </row>
    <row r="23" spans="1:8" ht="18" customHeight="1" x14ac:dyDescent="0.25">
      <c r="A23" s="37" t="s">
        <v>19</v>
      </c>
      <c r="B23" s="28" t="s">
        <v>38</v>
      </c>
      <c r="C23" s="29">
        <v>250</v>
      </c>
      <c r="D23" s="46">
        <v>6.5</v>
      </c>
      <c r="E23" s="46">
        <v>7.13</v>
      </c>
      <c r="F23" s="30">
        <v>34.799999999999997</v>
      </c>
      <c r="G23" s="46">
        <v>218</v>
      </c>
      <c r="H23" s="47" t="s">
        <v>39</v>
      </c>
    </row>
    <row r="24" spans="1:8" x14ac:dyDescent="0.25">
      <c r="A24" s="37"/>
      <c r="B24" s="27" t="s">
        <v>40</v>
      </c>
      <c r="C24" s="29">
        <v>70</v>
      </c>
      <c r="D24" s="30">
        <v>8.24</v>
      </c>
      <c r="E24" s="30">
        <v>10.1</v>
      </c>
      <c r="F24" s="30">
        <v>13</v>
      </c>
      <c r="G24" s="30">
        <v>202.8</v>
      </c>
      <c r="H24" s="40" t="s">
        <v>41</v>
      </c>
    </row>
    <row r="25" spans="1:8" x14ac:dyDescent="0.25">
      <c r="A25" s="37"/>
      <c r="B25" s="27" t="s">
        <v>42</v>
      </c>
      <c r="C25" s="48">
        <v>30</v>
      </c>
      <c r="D25" s="49">
        <v>2.5499999999999998</v>
      </c>
      <c r="E25" s="49">
        <v>0.99</v>
      </c>
      <c r="F25" s="49">
        <v>12.75</v>
      </c>
      <c r="G25" s="49">
        <v>77.7</v>
      </c>
      <c r="H25" s="29" t="s">
        <v>25</v>
      </c>
    </row>
    <row r="26" spans="1:8" x14ac:dyDescent="0.25">
      <c r="A26" s="37"/>
      <c r="B26" s="27" t="s">
        <v>43</v>
      </c>
      <c r="C26" s="29">
        <v>200</v>
      </c>
      <c r="D26" s="30">
        <v>3.2</v>
      </c>
      <c r="E26" s="30">
        <v>2.9</v>
      </c>
      <c r="F26" s="30">
        <v>16.3</v>
      </c>
      <c r="G26" s="30">
        <v>86</v>
      </c>
      <c r="H26" s="29" t="s">
        <v>44</v>
      </c>
    </row>
    <row r="27" spans="1:8" x14ac:dyDescent="0.25">
      <c r="A27" s="33" t="s">
        <v>28</v>
      </c>
      <c r="B27" s="27"/>
      <c r="C27" s="29">
        <f>SUM(C23:C26)</f>
        <v>550</v>
      </c>
      <c r="D27" s="30">
        <f>SUM(D23:D26)</f>
        <v>20.49</v>
      </c>
      <c r="E27" s="30">
        <f t="shared" ref="E27:G27" si="2">SUM(E23:E26)</f>
        <v>21.119999999999997</v>
      </c>
      <c r="F27" s="30">
        <f t="shared" si="2"/>
        <v>76.849999999999994</v>
      </c>
      <c r="G27" s="30">
        <f t="shared" si="2"/>
        <v>584.5</v>
      </c>
      <c r="H27" s="27"/>
    </row>
    <row r="28" spans="1:8" x14ac:dyDescent="0.25">
      <c r="A28" s="36" t="s">
        <v>45</v>
      </c>
      <c r="B28" s="27"/>
      <c r="C28" s="27"/>
      <c r="D28" s="27"/>
      <c r="E28" s="27"/>
      <c r="F28" s="27"/>
      <c r="G28" s="27"/>
      <c r="H28" s="27"/>
    </row>
    <row r="29" spans="1:8" x14ac:dyDescent="0.25">
      <c r="A29" s="37" t="s">
        <v>19</v>
      </c>
      <c r="B29" s="27" t="s">
        <v>46</v>
      </c>
      <c r="C29" s="29">
        <v>220</v>
      </c>
      <c r="D29" s="50">
        <v>14.9</v>
      </c>
      <c r="E29" s="50">
        <v>18.7</v>
      </c>
      <c r="F29" s="50">
        <v>37.200000000000003</v>
      </c>
      <c r="G29" s="50">
        <v>362</v>
      </c>
      <c r="H29" s="32" t="s">
        <v>47</v>
      </c>
    </row>
    <row r="30" spans="1:8" x14ac:dyDescent="0.25">
      <c r="A30" s="37"/>
      <c r="B30" s="27" t="s">
        <v>22</v>
      </c>
      <c r="C30" s="29">
        <v>100</v>
      </c>
      <c r="D30" s="30">
        <v>0.99</v>
      </c>
      <c r="E30" s="30">
        <v>1.1200000000000001</v>
      </c>
      <c r="F30" s="30">
        <v>5.3</v>
      </c>
      <c r="G30" s="30">
        <v>31</v>
      </c>
      <c r="H30" s="29" t="s">
        <v>48</v>
      </c>
    </row>
    <row r="31" spans="1:8" x14ac:dyDescent="0.25">
      <c r="A31" s="37"/>
      <c r="B31" s="27" t="s">
        <v>24</v>
      </c>
      <c r="C31" s="29">
        <v>40</v>
      </c>
      <c r="D31" s="30">
        <v>3.16</v>
      </c>
      <c r="E31" s="30">
        <v>0.4</v>
      </c>
      <c r="F31" s="30">
        <v>19.32</v>
      </c>
      <c r="G31" s="30">
        <v>94.6</v>
      </c>
      <c r="H31" s="40" t="s">
        <v>25</v>
      </c>
    </row>
    <row r="32" spans="1:8" x14ac:dyDescent="0.25">
      <c r="A32" s="37"/>
      <c r="B32" s="27" t="s">
        <v>49</v>
      </c>
      <c r="C32" s="29">
        <v>200</v>
      </c>
      <c r="D32" s="30">
        <v>0.26</v>
      </c>
      <c r="E32" s="30">
        <v>0.05</v>
      </c>
      <c r="F32" s="30">
        <v>15.22</v>
      </c>
      <c r="G32" s="30">
        <v>59</v>
      </c>
      <c r="H32" s="29" t="s">
        <v>50</v>
      </c>
    </row>
    <row r="33" spans="1:8" x14ac:dyDescent="0.25">
      <c r="A33" s="33" t="s">
        <v>28</v>
      </c>
      <c r="B33" s="27"/>
      <c r="C33" s="29">
        <f>SUM(C29:C32)</f>
        <v>560</v>
      </c>
      <c r="D33" s="30">
        <f>SUM(D29:D32)</f>
        <v>19.310000000000002</v>
      </c>
      <c r="E33" s="30">
        <f t="shared" ref="E33:G33" si="3">SUM(E29:E32)</f>
        <v>20.27</v>
      </c>
      <c r="F33" s="30">
        <f t="shared" si="3"/>
        <v>77.040000000000006</v>
      </c>
      <c r="G33" s="30">
        <f t="shared" si="3"/>
        <v>546.6</v>
      </c>
      <c r="H33" s="29"/>
    </row>
    <row r="34" spans="1:8" x14ac:dyDescent="0.25">
      <c r="A34" s="36" t="s">
        <v>51</v>
      </c>
      <c r="B34" s="27"/>
      <c r="C34" s="27"/>
      <c r="D34" s="27"/>
      <c r="E34" s="27"/>
      <c r="F34" s="27"/>
      <c r="G34" s="27"/>
      <c r="H34" s="27"/>
    </row>
    <row r="35" spans="1:8" ht="30" x14ac:dyDescent="0.25">
      <c r="A35" s="37" t="s">
        <v>19</v>
      </c>
      <c r="B35" s="28" t="s">
        <v>52</v>
      </c>
      <c r="C35" s="29">
        <v>230</v>
      </c>
      <c r="D35" s="46">
        <v>12.65</v>
      </c>
      <c r="E35" s="46">
        <v>12.4</v>
      </c>
      <c r="F35" s="30">
        <v>23.4</v>
      </c>
      <c r="G35" s="46">
        <v>244.7</v>
      </c>
      <c r="H35" s="47" t="s">
        <v>53</v>
      </c>
    </row>
    <row r="36" spans="1:8" x14ac:dyDescent="0.25">
      <c r="A36" s="37"/>
      <c r="B36" s="28" t="s">
        <v>54</v>
      </c>
      <c r="C36" s="29">
        <v>10</v>
      </c>
      <c r="D36" s="30">
        <v>7.0000000000000007E-2</v>
      </c>
      <c r="E36" s="30">
        <v>7.5</v>
      </c>
      <c r="F36" s="30">
        <v>0.11</v>
      </c>
      <c r="G36" s="30">
        <v>68</v>
      </c>
      <c r="H36" s="29" t="s">
        <v>55</v>
      </c>
    </row>
    <row r="37" spans="1:8" x14ac:dyDescent="0.25">
      <c r="A37" s="37"/>
      <c r="B37" s="27" t="s">
        <v>24</v>
      </c>
      <c r="C37" s="29">
        <v>60</v>
      </c>
      <c r="D37" s="30">
        <v>4.74</v>
      </c>
      <c r="E37" s="30">
        <v>0.6</v>
      </c>
      <c r="F37" s="30">
        <v>28.98</v>
      </c>
      <c r="G37" s="30">
        <v>142</v>
      </c>
      <c r="H37" s="32" t="s">
        <v>25</v>
      </c>
    </row>
    <row r="38" spans="1:8" x14ac:dyDescent="0.25">
      <c r="A38" s="37"/>
      <c r="B38" s="27" t="s">
        <v>42</v>
      </c>
      <c r="C38" s="29">
        <v>50</v>
      </c>
      <c r="D38" s="30">
        <v>4.25</v>
      </c>
      <c r="E38" s="30">
        <v>1.65</v>
      </c>
      <c r="F38" s="30">
        <v>21.25</v>
      </c>
      <c r="G38" s="30">
        <v>129.5</v>
      </c>
      <c r="H38" s="29" t="s">
        <v>25</v>
      </c>
    </row>
    <row r="39" spans="1:8" x14ac:dyDescent="0.25">
      <c r="A39" s="37"/>
      <c r="B39" s="41" t="s">
        <v>35</v>
      </c>
      <c r="C39" s="42">
        <v>200</v>
      </c>
      <c r="D39" s="43">
        <v>0.2</v>
      </c>
      <c r="E39" s="43">
        <v>0.05</v>
      </c>
      <c r="F39" s="43">
        <v>15</v>
      </c>
      <c r="G39" s="43">
        <v>56</v>
      </c>
      <c r="H39" s="45" t="s">
        <v>36</v>
      </c>
    </row>
    <row r="40" spans="1:8" x14ac:dyDescent="0.25">
      <c r="A40" s="33" t="s">
        <v>28</v>
      </c>
      <c r="B40" s="27"/>
      <c r="C40" s="29">
        <f>SUM(C35:C39)</f>
        <v>550</v>
      </c>
      <c r="D40" s="30">
        <f>SUM(D35:D39)</f>
        <v>21.91</v>
      </c>
      <c r="E40" s="30">
        <f t="shared" ref="E40:G40" si="4">SUM(E35:E39)</f>
        <v>22.2</v>
      </c>
      <c r="F40" s="30">
        <f t="shared" si="4"/>
        <v>88.74</v>
      </c>
      <c r="G40" s="30">
        <f t="shared" si="4"/>
        <v>640.20000000000005</v>
      </c>
      <c r="H40" s="29"/>
    </row>
    <row r="41" spans="1:8" ht="25.5" x14ac:dyDescent="0.25">
      <c r="A41" s="26" t="s">
        <v>56</v>
      </c>
      <c r="B41" s="27"/>
      <c r="C41" s="27"/>
      <c r="D41" s="27"/>
      <c r="E41" s="27"/>
      <c r="F41" s="27"/>
      <c r="G41" s="27"/>
      <c r="H41" s="27"/>
    </row>
    <row r="42" spans="1:8" x14ac:dyDescent="0.25">
      <c r="A42" s="19" t="s">
        <v>19</v>
      </c>
      <c r="B42" s="27" t="s">
        <v>57</v>
      </c>
      <c r="C42" s="29">
        <v>250</v>
      </c>
      <c r="D42" s="50">
        <v>7</v>
      </c>
      <c r="E42" s="50">
        <v>7.3</v>
      </c>
      <c r="F42" s="50">
        <v>36</v>
      </c>
      <c r="G42" s="50">
        <v>209</v>
      </c>
      <c r="H42" s="32" t="s">
        <v>58</v>
      </c>
    </row>
    <row r="43" spans="1:8" x14ac:dyDescent="0.25">
      <c r="A43" s="19"/>
      <c r="B43" s="27" t="s">
        <v>40</v>
      </c>
      <c r="C43" s="29">
        <v>70</v>
      </c>
      <c r="D43" s="30">
        <v>8.24</v>
      </c>
      <c r="E43" s="30">
        <v>10.1</v>
      </c>
      <c r="F43" s="30">
        <v>13</v>
      </c>
      <c r="G43" s="30">
        <v>202.8</v>
      </c>
      <c r="H43" s="40" t="s">
        <v>41</v>
      </c>
    </row>
    <row r="44" spans="1:8" x14ac:dyDescent="0.25">
      <c r="A44" s="19"/>
      <c r="B44" s="27" t="s">
        <v>42</v>
      </c>
      <c r="C44" s="48">
        <v>30</v>
      </c>
      <c r="D44" s="49">
        <v>2.5499999999999998</v>
      </c>
      <c r="E44" s="49">
        <v>0.99</v>
      </c>
      <c r="F44" s="49">
        <v>12.75</v>
      </c>
      <c r="G44" s="49">
        <v>77.7</v>
      </c>
      <c r="H44" s="29" t="s">
        <v>25</v>
      </c>
    </row>
    <row r="45" spans="1:8" x14ac:dyDescent="0.25">
      <c r="A45" s="19"/>
      <c r="B45" s="27" t="s">
        <v>49</v>
      </c>
      <c r="C45" s="29">
        <v>200</v>
      </c>
      <c r="D45" s="30">
        <v>0.26</v>
      </c>
      <c r="E45" s="30">
        <v>0.05</v>
      </c>
      <c r="F45" s="30">
        <v>15.22</v>
      </c>
      <c r="G45" s="30">
        <v>59</v>
      </c>
      <c r="H45" s="29" t="s">
        <v>50</v>
      </c>
    </row>
    <row r="46" spans="1:8" x14ac:dyDescent="0.25">
      <c r="A46" s="51" t="s">
        <v>28</v>
      </c>
      <c r="B46" s="27"/>
      <c r="C46" s="52">
        <f>SUM(C42:C45)</f>
        <v>550</v>
      </c>
      <c r="D46" s="30">
        <f>SUM(D42:D45)</f>
        <v>18.05</v>
      </c>
      <c r="E46" s="30">
        <f t="shared" ref="E46:G46" si="5">SUM(E42:E45)</f>
        <v>18.439999999999998</v>
      </c>
      <c r="F46" s="30">
        <f t="shared" si="5"/>
        <v>76.97</v>
      </c>
      <c r="G46" s="30">
        <f t="shared" si="5"/>
        <v>548.5</v>
      </c>
      <c r="H46" s="27"/>
    </row>
    <row r="47" spans="1:8" x14ac:dyDescent="0.25">
      <c r="A47" s="36" t="s">
        <v>29</v>
      </c>
      <c r="B47" s="27"/>
      <c r="C47" s="27"/>
      <c r="D47" s="27"/>
      <c r="E47" s="27"/>
      <c r="F47" s="27"/>
      <c r="G47" s="27"/>
      <c r="H47" s="27"/>
    </row>
    <row r="48" spans="1:8" x14ac:dyDescent="0.25">
      <c r="A48" s="37" t="s">
        <v>19</v>
      </c>
      <c r="B48" s="28" t="s">
        <v>59</v>
      </c>
      <c r="C48" s="29">
        <v>100</v>
      </c>
      <c r="D48" s="46">
        <v>8.5</v>
      </c>
      <c r="E48" s="46">
        <v>3.84</v>
      </c>
      <c r="F48" s="30">
        <v>8.75</v>
      </c>
      <c r="G48" s="46">
        <v>151.68</v>
      </c>
      <c r="H48" s="47" t="s">
        <v>60</v>
      </c>
    </row>
    <row r="49" spans="1:8" ht="30" x14ac:dyDescent="0.25">
      <c r="A49" s="37"/>
      <c r="B49" s="28" t="s">
        <v>61</v>
      </c>
      <c r="C49" s="29">
        <v>180</v>
      </c>
      <c r="D49" s="30">
        <v>4.7</v>
      </c>
      <c r="E49" s="30">
        <v>6.4</v>
      </c>
      <c r="F49" s="30">
        <v>38.4</v>
      </c>
      <c r="G49" s="30">
        <v>221.4</v>
      </c>
      <c r="H49" s="32" t="s">
        <v>62</v>
      </c>
    </row>
    <row r="50" spans="1:8" x14ac:dyDescent="0.25">
      <c r="A50" s="37"/>
      <c r="B50" s="27" t="s">
        <v>22</v>
      </c>
      <c r="C50" s="29">
        <v>100</v>
      </c>
      <c r="D50" s="30">
        <v>1.3</v>
      </c>
      <c r="E50" s="30">
        <v>7.2</v>
      </c>
      <c r="F50" s="30">
        <v>7.7</v>
      </c>
      <c r="G50" s="30">
        <v>109</v>
      </c>
      <c r="H50" s="29" t="s">
        <v>48</v>
      </c>
    </row>
    <row r="51" spans="1:8" x14ac:dyDescent="0.25">
      <c r="A51" s="37"/>
      <c r="B51" s="27" t="s">
        <v>24</v>
      </c>
      <c r="C51" s="29">
        <v>30</v>
      </c>
      <c r="D51" s="30">
        <v>2.37</v>
      </c>
      <c r="E51" s="30">
        <v>0.3</v>
      </c>
      <c r="F51" s="30">
        <v>14.49</v>
      </c>
      <c r="G51" s="30">
        <v>71</v>
      </c>
      <c r="H51" s="29" t="s">
        <v>25</v>
      </c>
    </row>
    <row r="52" spans="1:8" x14ac:dyDescent="0.25">
      <c r="A52" s="37"/>
      <c r="B52" s="27" t="s">
        <v>43</v>
      </c>
      <c r="C52" s="29">
        <v>200</v>
      </c>
      <c r="D52" s="30">
        <v>3.2</v>
      </c>
      <c r="E52" s="30">
        <v>2.9</v>
      </c>
      <c r="F52" s="30">
        <v>16.3</v>
      </c>
      <c r="G52" s="30">
        <v>86</v>
      </c>
      <c r="H52" s="29" t="s">
        <v>44</v>
      </c>
    </row>
    <row r="53" spans="1:8" x14ac:dyDescent="0.25">
      <c r="A53" s="51" t="s">
        <v>28</v>
      </c>
      <c r="B53" s="27"/>
      <c r="C53" s="29">
        <f>SUM(C48:C52)</f>
        <v>610</v>
      </c>
      <c r="D53" s="30">
        <f>SUM(D48:D52)</f>
        <v>20.07</v>
      </c>
      <c r="E53" s="30">
        <f t="shared" ref="E53:G53" si="6">SUM(E48:E52)</f>
        <v>20.64</v>
      </c>
      <c r="F53" s="30">
        <f t="shared" si="6"/>
        <v>85.64</v>
      </c>
      <c r="G53" s="30">
        <f t="shared" si="6"/>
        <v>639.08000000000004</v>
      </c>
      <c r="H53" s="27"/>
    </row>
    <row r="54" spans="1:8" x14ac:dyDescent="0.25">
      <c r="A54" s="36" t="s">
        <v>37</v>
      </c>
      <c r="B54" s="27"/>
      <c r="C54" s="27"/>
      <c r="D54" s="27"/>
      <c r="E54" s="27"/>
      <c r="F54" s="27"/>
      <c r="G54" s="27"/>
      <c r="H54" s="27"/>
    </row>
    <row r="55" spans="1:8" x14ac:dyDescent="0.25">
      <c r="A55" s="37" t="s">
        <v>19</v>
      </c>
      <c r="B55" s="27" t="s">
        <v>63</v>
      </c>
      <c r="C55" s="53">
        <v>250</v>
      </c>
      <c r="D55" s="46">
        <v>7</v>
      </c>
      <c r="E55" s="46">
        <v>5.44</v>
      </c>
      <c r="F55" s="30">
        <v>42.9</v>
      </c>
      <c r="G55" s="46">
        <v>237.6</v>
      </c>
      <c r="H55" s="47" t="s">
        <v>64</v>
      </c>
    </row>
    <row r="56" spans="1:8" x14ac:dyDescent="0.25">
      <c r="A56" s="37"/>
      <c r="B56" s="27" t="s">
        <v>40</v>
      </c>
      <c r="C56" s="29">
        <v>70</v>
      </c>
      <c r="D56" s="30">
        <v>8.24</v>
      </c>
      <c r="E56" s="30">
        <v>10.1</v>
      </c>
      <c r="F56" s="30">
        <v>13</v>
      </c>
      <c r="G56" s="30">
        <v>202.8</v>
      </c>
      <c r="H56" s="40" t="s">
        <v>41</v>
      </c>
    </row>
    <row r="57" spans="1:8" x14ac:dyDescent="0.25">
      <c r="A57" s="37"/>
      <c r="B57" s="27" t="s">
        <v>42</v>
      </c>
      <c r="C57" s="48">
        <v>30</v>
      </c>
      <c r="D57" s="49">
        <v>2.5499999999999998</v>
      </c>
      <c r="E57" s="49">
        <v>0.99</v>
      </c>
      <c r="F57" s="49">
        <v>12.75</v>
      </c>
      <c r="G57" s="49">
        <v>77.7</v>
      </c>
      <c r="H57" s="29" t="s">
        <v>25</v>
      </c>
    </row>
    <row r="58" spans="1:8" x14ac:dyDescent="0.25">
      <c r="A58" s="37"/>
      <c r="B58" s="27" t="s">
        <v>26</v>
      </c>
      <c r="C58" s="29">
        <v>200</v>
      </c>
      <c r="D58" s="30">
        <v>2.8</v>
      </c>
      <c r="E58" s="30">
        <v>4.2</v>
      </c>
      <c r="F58" s="30">
        <v>16.100000000000001</v>
      </c>
      <c r="G58" s="30">
        <v>100.4</v>
      </c>
      <c r="H58" s="32" t="s">
        <v>27</v>
      </c>
    </row>
    <row r="59" spans="1:8" x14ac:dyDescent="0.25">
      <c r="A59" s="54" t="s">
        <v>28</v>
      </c>
      <c r="B59" s="27"/>
      <c r="C59" s="29">
        <f>SUM(C55:C58)</f>
        <v>550</v>
      </c>
      <c r="D59" s="30">
        <f>SUM(D55:D58)</f>
        <v>20.59</v>
      </c>
      <c r="E59" s="30">
        <f t="shared" ref="E59:G59" si="7">SUM(E55:E58)</f>
        <v>20.729999999999997</v>
      </c>
      <c r="F59" s="30">
        <f t="shared" si="7"/>
        <v>84.75</v>
      </c>
      <c r="G59" s="30">
        <f t="shared" si="7"/>
        <v>618.5</v>
      </c>
      <c r="H59" s="27"/>
    </row>
    <row r="60" spans="1:8" x14ac:dyDescent="0.25">
      <c r="A60" s="36" t="s">
        <v>45</v>
      </c>
      <c r="B60" s="27"/>
      <c r="C60" s="27"/>
      <c r="D60" s="27"/>
      <c r="E60" s="27"/>
      <c r="F60" s="27"/>
      <c r="G60" s="27"/>
      <c r="H60" s="27"/>
    </row>
    <row r="61" spans="1:8" x14ac:dyDescent="0.25">
      <c r="A61" s="37" t="s">
        <v>19</v>
      </c>
      <c r="B61" s="27" t="s">
        <v>65</v>
      </c>
      <c r="C61" s="53">
        <v>100</v>
      </c>
      <c r="D61" s="46">
        <v>8.4</v>
      </c>
      <c r="E61" s="46">
        <v>7.9</v>
      </c>
      <c r="F61" s="30">
        <v>6.4</v>
      </c>
      <c r="G61" s="46">
        <v>128.4</v>
      </c>
      <c r="H61" s="47" t="s">
        <v>66</v>
      </c>
    </row>
    <row r="62" spans="1:8" x14ac:dyDescent="0.25">
      <c r="A62" s="37"/>
      <c r="B62" s="28" t="s">
        <v>67</v>
      </c>
      <c r="C62" s="29">
        <v>180</v>
      </c>
      <c r="D62" s="30">
        <v>8.3000000000000007</v>
      </c>
      <c r="E62" s="30">
        <v>7.5</v>
      </c>
      <c r="F62" s="30">
        <v>43.2</v>
      </c>
      <c r="G62" s="30">
        <v>235.2</v>
      </c>
      <c r="H62" s="29" t="s">
        <v>68</v>
      </c>
    </row>
    <row r="63" spans="1:8" x14ac:dyDescent="0.25">
      <c r="A63" s="37"/>
      <c r="B63" s="27" t="s">
        <v>22</v>
      </c>
      <c r="C63" s="29">
        <v>100</v>
      </c>
      <c r="D63" s="30">
        <v>1.7</v>
      </c>
      <c r="E63" s="30">
        <v>5.6</v>
      </c>
      <c r="F63" s="30">
        <v>5.5</v>
      </c>
      <c r="G63" s="30">
        <v>78</v>
      </c>
      <c r="H63" s="29" t="s">
        <v>48</v>
      </c>
    </row>
    <row r="64" spans="1:8" x14ac:dyDescent="0.25">
      <c r="A64" s="37"/>
      <c r="B64" s="27" t="s">
        <v>24</v>
      </c>
      <c r="C64" s="29">
        <v>30</v>
      </c>
      <c r="D64" s="30">
        <v>2.37</v>
      </c>
      <c r="E64" s="30">
        <v>0.3</v>
      </c>
      <c r="F64" s="30">
        <v>14.49</v>
      </c>
      <c r="G64" s="30">
        <v>71</v>
      </c>
      <c r="H64" s="29" t="s">
        <v>25</v>
      </c>
    </row>
    <row r="65" spans="1:8" x14ac:dyDescent="0.25">
      <c r="A65" s="37"/>
      <c r="B65" s="41" t="s">
        <v>35</v>
      </c>
      <c r="C65" s="42">
        <v>200</v>
      </c>
      <c r="D65" s="43">
        <v>0.2</v>
      </c>
      <c r="E65" s="43">
        <v>0.05</v>
      </c>
      <c r="F65" s="43">
        <v>15</v>
      </c>
      <c r="G65" s="43">
        <v>56</v>
      </c>
      <c r="H65" s="45" t="s">
        <v>36</v>
      </c>
    </row>
    <row r="66" spans="1:8" x14ac:dyDescent="0.25">
      <c r="A66" s="51" t="s">
        <v>28</v>
      </c>
      <c r="B66" s="27"/>
      <c r="C66" s="29">
        <f>SUM(C61:C65)</f>
        <v>610</v>
      </c>
      <c r="D66" s="30">
        <f>SUM(D61:D65)</f>
        <v>20.970000000000002</v>
      </c>
      <c r="E66" s="30">
        <f t="shared" ref="E66:G66" si="8">SUM(E61:E65)</f>
        <v>21.35</v>
      </c>
      <c r="F66" s="30">
        <f t="shared" si="8"/>
        <v>84.59</v>
      </c>
      <c r="G66" s="30">
        <f t="shared" si="8"/>
        <v>568.6</v>
      </c>
      <c r="H66" s="29"/>
    </row>
    <row r="67" spans="1:8" x14ac:dyDescent="0.25">
      <c r="A67" s="36" t="s">
        <v>51</v>
      </c>
      <c r="B67" s="27"/>
      <c r="C67" s="27"/>
      <c r="D67" s="27"/>
      <c r="E67" s="27"/>
      <c r="F67" s="27"/>
      <c r="G67" s="27"/>
      <c r="H67" s="27"/>
    </row>
    <row r="68" spans="1:8" x14ac:dyDescent="0.25">
      <c r="A68" s="37" t="s">
        <v>19</v>
      </c>
      <c r="B68" s="27" t="s">
        <v>69</v>
      </c>
      <c r="C68" s="29">
        <v>100</v>
      </c>
      <c r="D68" s="50">
        <v>10.3</v>
      </c>
      <c r="E68" s="50">
        <v>6.2</v>
      </c>
      <c r="F68" s="50">
        <v>10.1</v>
      </c>
      <c r="G68" s="50">
        <v>138</v>
      </c>
      <c r="H68" s="32" t="s">
        <v>70</v>
      </c>
    </row>
    <row r="69" spans="1:8" x14ac:dyDescent="0.25">
      <c r="A69" s="37"/>
      <c r="B69" s="27" t="s">
        <v>71</v>
      </c>
      <c r="C69" s="29">
        <v>180</v>
      </c>
      <c r="D69" s="30">
        <v>3.6</v>
      </c>
      <c r="E69" s="30">
        <v>6.4</v>
      </c>
      <c r="F69" s="30">
        <v>27.6</v>
      </c>
      <c r="G69" s="30">
        <v>160.6</v>
      </c>
      <c r="H69" s="29" t="s">
        <v>72</v>
      </c>
    </row>
    <row r="70" spans="1:8" x14ac:dyDescent="0.25">
      <c r="A70" s="37"/>
      <c r="B70" s="27" t="s">
        <v>22</v>
      </c>
      <c r="C70" s="29">
        <v>100</v>
      </c>
      <c r="D70" s="30">
        <v>2.7</v>
      </c>
      <c r="E70" s="30">
        <v>10</v>
      </c>
      <c r="F70" s="30">
        <v>10.3</v>
      </c>
      <c r="G70" s="30">
        <v>142.80000000000001</v>
      </c>
      <c r="H70" s="29" t="s">
        <v>73</v>
      </c>
    </row>
    <row r="71" spans="1:8" x14ac:dyDescent="0.25">
      <c r="A71" s="37"/>
      <c r="B71" s="27" t="s">
        <v>24</v>
      </c>
      <c r="C71" s="29">
        <v>30</v>
      </c>
      <c r="D71" s="30">
        <v>2.37</v>
      </c>
      <c r="E71" s="30">
        <v>0.3</v>
      </c>
      <c r="F71" s="30">
        <v>14.49</v>
      </c>
      <c r="G71" s="30">
        <v>71</v>
      </c>
      <c r="H71" s="29" t="s">
        <v>25</v>
      </c>
    </row>
    <row r="72" spans="1:8" x14ac:dyDescent="0.25">
      <c r="A72" s="37"/>
      <c r="B72" s="27" t="s">
        <v>49</v>
      </c>
      <c r="C72" s="29">
        <v>200</v>
      </c>
      <c r="D72" s="30">
        <v>0.26</v>
      </c>
      <c r="E72" s="30">
        <v>0.05</v>
      </c>
      <c r="F72" s="30">
        <v>15.22</v>
      </c>
      <c r="G72" s="30">
        <v>59</v>
      </c>
      <c r="H72" s="29" t="s">
        <v>50</v>
      </c>
    </row>
    <row r="73" spans="1:8" x14ac:dyDescent="0.25">
      <c r="A73" s="54" t="s">
        <v>28</v>
      </c>
      <c r="B73" s="27"/>
      <c r="C73" s="29">
        <f>SUM(C68:C72)</f>
        <v>610</v>
      </c>
      <c r="D73" s="30">
        <f>SUM(D68:D72)</f>
        <v>19.230000000000004</v>
      </c>
      <c r="E73" s="30">
        <f t="shared" ref="E73:G73" si="9">SUM(E68:E72)</f>
        <v>22.950000000000003</v>
      </c>
      <c r="F73" s="30">
        <f t="shared" si="9"/>
        <v>77.710000000000008</v>
      </c>
      <c r="G73" s="30">
        <f t="shared" si="9"/>
        <v>571.40000000000009</v>
      </c>
      <c r="H73" s="29"/>
    </row>
    <row r="74" spans="1:8" x14ac:dyDescent="0.25">
      <c r="A74" s="55" t="s">
        <v>74</v>
      </c>
      <c r="B74" s="56"/>
      <c r="C74" s="29">
        <f>C14+C21+C27+C33+C40+C46+C53+C59+C66+C73</f>
        <v>5760</v>
      </c>
      <c r="D74" s="57">
        <f>D14+D21+D27+D33+D40+D46+D53+D59+D66+D73</f>
        <v>200.31</v>
      </c>
      <c r="E74" s="57">
        <f>E14+E21+E27+E33+E40+E46+E53+E59+E66+E73</f>
        <v>209.75</v>
      </c>
      <c r="F74" s="57">
        <f>F14+F21+F27+F33+F40+F46+F53+F59+F66+F73</f>
        <v>806.12</v>
      </c>
      <c r="G74" s="57">
        <f>G14+G21+G27+G33+G40+G46+G53+G59+G66+G73</f>
        <v>5853.380000000001</v>
      </c>
      <c r="H74" s="57"/>
    </row>
    <row r="75" spans="1:8" x14ac:dyDescent="0.25">
      <c r="A75" s="55" t="s">
        <v>75</v>
      </c>
      <c r="B75" s="55"/>
      <c r="C75" s="29">
        <f>C74/10</f>
        <v>576</v>
      </c>
      <c r="D75" s="57">
        <f>D74/10</f>
        <v>20.030999999999999</v>
      </c>
      <c r="E75" s="57">
        <f t="shared" ref="E75:G75" si="10">E74/10</f>
        <v>20.975000000000001</v>
      </c>
      <c r="F75" s="57">
        <f t="shared" si="10"/>
        <v>80.611999999999995</v>
      </c>
      <c r="G75" s="57">
        <f t="shared" si="10"/>
        <v>585.33800000000008</v>
      </c>
      <c r="H75" s="27"/>
    </row>
    <row r="77" spans="1:8" ht="23.25" customHeight="1" x14ac:dyDescent="0.25">
      <c r="A77" s="58" t="s">
        <v>76</v>
      </c>
      <c r="B77" s="58"/>
      <c r="C77" s="58"/>
      <c r="D77" s="58"/>
      <c r="E77" s="58"/>
      <c r="F77" s="58"/>
      <c r="G77" s="58"/>
      <c r="H77" s="58"/>
    </row>
    <row r="78" spans="1:8" ht="24.75" customHeight="1" x14ac:dyDescent="0.25">
      <c r="A78" s="58" t="s">
        <v>77</v>
      </c>
      <c r="B78" s="59"/>
      <c r="C78" s="59"/>
      <c r="D78" s="59"/>
      <c r="E78" s="59"/>
      <c r="F78" s="59"/>
      <c r="G78" s="59"/>
      <c r="H78" s="59"/>
    </row>
    <row r="79" spans="1:8" ht="42" customHeight="1" x14ac:dyDescent="0.25">
      <c r="A79" s="58" t="s">
        <v>78</v>
      </c>
      <c r="B79" s="58"/>
      <c r="C79" s="58"/>
      <c r="D79" s="58"/>
      <c r="E79" s="58"/>
      <c r="F79" s="58"/>
      <c r="G79" s="58"/>
      <c r="H79" s="60"/>
    </row>
    <row r="80" spans="1:8" ht="42" customHeight="1" x14ac:dyDescent="0.25"/>
  </sheetData>
  <mergeCells count="27">
    <mergeCell ref="A77:H77"/>
    <mergeCell ref="A78:H78"/>
    <mergeCell ref="A79:G79"/>
    <mergeCell ref="A48:A52"/>
    <mergeCell ref="A55:A58"/>
    <mergeCell ref="A61:A65"/>
    <mergeCell ref="A68:A72"/>
    <mergeCell ref="A74:B74"/>
    <mergeCell ref="A75:B75"/>
    <mergeCell ref="A10:A13"/>
    <mergeCell ref="A16:A20"/>
    <mergeCell ref="A23:A26"/>
    <mergeCell ref="A29:A32"/>
    <mergeCell ref="A35:A39"/>
    <mergeCell ref="A42:A45"/>
    <mergeCell ref="A6:H6"/>
    <mergeCell ref="A7:A8"/>
    <mergeCell ref="B7:B8"/>
    <mergeCell ref="D7:F7"/>
    <mergeCell ref="G7:G8"/>
    <mergeCell ref="H7:H8"/>
    <mergeCell ref="B1:H1"/>
    <mergeCell ref="E2:G2"/>
    <mergeCell ref="A3:B3"/>
    <mergeCell ref="A4:B4"/>
    <mergeCell ref="A5:B5"/>
    <mergeCell ref="F5:H5"/>
  </mergeCells>
  <pageMargins left="0.70866141732283472" right="0.11811023622047245" top="0.55118110236220474" bottom="0.55118110236220474" header="0.31496062992125984" footer="0.31496062992125984"/>
  <pageSetup paperSize="9" scale="95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2026-10-01T07:25:42Z</dcterms:created>
  <dcterms:modified xsi:type="dcterms:W3CDTF">2026-10-01T07:26:06Z</dcterms:modified>
</cp:coreProperties>
</file>